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lumigent.sharepoint.com/sites/StrategicPricing/Shared Documents/General/Price Books/2026/v1.1 April 15th 2026/Partner Specific/"/>
    </mc:Choice>
  </mc:AlternateContent>
  <xr:revisionPtr revIDLastSave="526" documentId="8_{389C50B1-6D6A-4275-9219-250D8C12D7F8}" xr6:coauthVersionLast="47" xr6:coauthVersionMax="47" xr10:uidLastSave="{07B563F4-903C-4F46-83AE-93BFAF15C579}"/>
  <bookViews>
    <workbookView xWindow="28680" yWindow="-120" windowWidth="29040" windowHeight="15720" activeTab="3" xr2:uid="{00000000-000D-0000-FFFF-FFFF00000000}"/>
  </bookViews>
  <sheets>
    <sheet name="SAAS " sheetId="6" r:id="rId1"/>
    <sheet name="SAAS  Bundles" sheetId="8" r:id="rId2"/>
    <sheet name="On-Premise Software" sheetId="2" r:id="rId3"/>
    <sheet name="Services" sheetId="4" r:id="rId4"/>
    <sheet name="Training" sheetId="3" r:id="rId5"/>
  </sheets>
  <definedNames>
    <definedName name="_xlnm._FilterDatabase" localSheetId="2" hidden="1">'On-Premise Software'!$A$3:$H$43</definedName>
    <definedName name="_xlnm._FilterDatabase" localSheetId="0" hidden="1">'SAAS '!$A$3:$H$68</definedName>
    <definedName name="_xlnm._FilterDatabase" localSheetId="1" hidden="1">'SAAS  Bundles'!$A$3:$H$22</definedName>
    <definedName name="_xlnm._FilterDatabase" localSheetId="3" hidden="1">Services!$A$3:$H$54</definedName>
    <definedName name="_xlnm._FilterDatabase" localSheetId="4" hidden="1">Training!$A$3:$H$35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4" l="1"/>
  <c r="G70" i="4"/>
  <c r="G69" i="4"/>
  <c r="G68" i="4"/>
  <c r="G67" i="4"/>
  <c r="G66" i="4"/>
  <c r="G65" i="4"/>
  <c r="G64" i="4"/>
  <c r="G62" i="4"/>
  <c r="G60" i="4"/>
  <c r="G52" i="4"/>
  <c r="G51" i="4"/>
  <c r="G50" i="4"/>
  <c r="G49" i="4"/>
  <c r="G17" i="4"/>
  <c r="G14" i="4"/>
  <c r="G13" i="4"/>
  <c r="G21" i="2"/>
  <c r="G4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6" i="6"/>
  <c r="G67" i="6"/>
  <c r="G26" i="6"/>
  <c r="G59" i="6"/>
  <c r="G58" i="6"/>
  <c r="G57" i="6"/>
  <c r="G27" i="6"/>
  <c r="G40" i="6"/>
  <c r="G32" i="6"/>
  <c r="G30" i="6"/>
  <c r="G15" i="6"/>
  <c r="G13" i="6"/>
  <c r="G10" i="6"/>
  <c r="G6" i="6"/>
  <c r="G5" i="6"/>
  <c r="G25" i="6"/>
  <c r="G24" i="6"/>
  <c r="G23" i="6"/>
  <c r="G55" i="6"/>
  <c r="G54" i="6"/>
  <c r="G53" i="6"/>
  <c r="G52" i="6"/>
  <c r="G51" i="6"/>
  <c r="G49" i="6"/>
  <c r="G48" i="6"/>
  <c r="G47" i="6"/>
  <c r="G50" i="6"/>
  <c r="G45" i="6"/>
  <c r="G36" i="6"/>
  <c r="G20" i="6"/>
  <c r="G31" i="6"/>
  <c r="G68" i="6"/>
  <c r="G66" i="6"/>
  <c r="G65" i="6"/>
  <c r="G64" i="6"/>
  <c r="G63" i="6"/>
  <c r="G60" i="6"/>
  <c r="G56" i="6"/>
  <c r="G44" i="6"/>
  <c r="G42" i="6"/>
  <c r="G41" i="6"/>
  <c r="G35" i="6"/>
  <c r="G34" i="6"/>
  <c r="G33" i="6"/>
  <c r="G29" i="6"/>
  <c r="G28" i="6"/>
  <c r="G21" i="6"/>
  <c r="G19" i="6"/>
  <c r="G18" i="6"/>
  <c r="G11" i="6"/>
  <c r="G14" i="6"/>
  <c r="G12" i="6"/>
  <c r="G39" i="6"/>
  <c r="G38" i="6"/>
  <c r="G37" i="6"/>
  <c r="G9" i="6"/>
  <c r="G8" i="6"/>
  <c r="G43" i="6"/>
  <c r="G61" i="6"/>
  <c r="G62" i="6"/>
  <c r="G22" i="6"/>
  <c r="G17" i="6"/>
  <c r="G16" i="6"/>
  <c r="G7" i="6"/>
  <c r="G4" i="6"/>
  <c r="G20" i="3" l="1"/>
  <c r="G18" i="3"/>
  <c r="G16" i="3"/>
  <c r="G14" i="3"/>
  <c r="G12" i="3"/>
  <c r="G35" i="3"/>
  <c r="G33" i="3"/>
  <c r="G30" i="3"/>
  <c r="G28" i="3"/>
  <c r="G26" i="3"/>
  <c r="G20" i="2"/>
  <c r="A1" i="2" l="1"/>
  <c r="G29" i="4"/>
  <c r="G28" i="4"/>
  <c r="G27" i="4"/>
  <c r="G58" i="4"/>
  <c r="G32" i="2"/>
  <c r="G23" i="3" l="1"/>
  <c r="G21" i="3"/>
  <c r="G22" i="3"/>
  <c r="G24" i="3"/>
  <c r="G5" i="3"/>
  <c r="G6" i="3"/>
  <c r="G8" i="3"/>
  <c r="G10" i="3"/>
  <c r="G9" i="3"/>
  <c r="G7" i="3"/>
  <c r="G11" i="3"/>
  <c r="G15" i="3"/>
  <c r="G13" i="3"/>
  <c r="G17" i="3"/>
  <c r="G19" i="3"/>
  <c r="G25" i="3"/>
  <c r="G27" i="3"/>
  <c r="G32" i="3"/>
  <c r="G31" i="3"/>
  <c r="G34" i="3"/>
  <c r="G29" i="3"/>
  <c r="G4" i="3"/>
  <c r="G56" i="4"/>
  <c r="G55" i="4"/>
  <c r="G54" i="4"/>
  <c r="G5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6" i="4"/>
  <c r="G25" i="4"/>
  <c r="G24" i="4"/>
  <c r="G23" i="4"/>
  <c r="G22" i="4"/>
  <c r="G21" i="4"/>
  <c r="G20" i="4"/>
  <c r="G19" i="4"/>
  <c r="G18" i="4"/>
  <c r="G48" i="4"/>
  <c r="G47" i="4"/>
  <c r="G46" i="4"/>
  <c r="G45" i="4"/>
  <c r="G44" i="4"/>
  <c r="G43" i="4"/>
  <c r="G63" i="4"/>
  <c r="G61" i="4"/>
  <c r="G59" i="4"/>
  <c r="G57" i="4"/>
  <c r="G16" i="4"/>
  <c r="G15" i="4"/>
  <c r="G9" i="4"/>
  <c r="G8" i="4"/>
  <c r="G7" i="4"/>
  <c r="G6" i="4"/>
  <c r="G5" i="4"/>
  <c r="G4" i="4"/>
  <c r="G12" i="4"/>
  <c r="G11" i="4"/>
  <c r="G10" i="4"/>
  <c r="G45" i="2"/>
  <c r="G6" i="2"/>
  <c r="G43" i="2"/>
  <c r="G44" i="2"/>
  <c r="G42" i="2"/>
  <c r="G41" i="2"/>
  <c r="G39" i="2"/>
  <c r="G40" i="2"/>
  <c r="G38" i="2"/>
  <c r="G37" i="2"/>
  <c r="G36" i="2"/>
  <c r="G35" i="2"/>
  <c r="G34" i="2"/>
  <c r="G33" i="2"/>
  <c r="G31" i="2"/>
  <c r="G27" i="2"/>
  <c r="G26" i="2"/>
  <c r="G25" i="2"/>
  <c r="G22" i="2"/>
  <c r="G24" i="2"/>
  <c r="G23" i="2"/>
  <c r="G19" i="2"/>
  <c r="G18" i="2"/>
  <c r="G17" i="2"/>
  <c r="G15" i="2"/>
  <c r="G13" i="2"/>
  <c r="G16" i="2"/>
  <c r="G14" i="2"/>
  <c r="G12" i="2"/>
  <c r="G11" i="2"/>
  <c r="G30" i="2"/>
  <c r="G29" i="2"/>
  <c r="G28" i="2"/>
  <c r="G10" i="2"/>
  <c r="G9" i="2"/>
  <c r="G8" i="2"/>
  <c r="G7" i="2"/>
  <c r="G5" i="2"/>
  <c r="G4" i="2"/>
  <c r="A1" i="3" l="1"/>
  <c r="A1" i="4"/>
</calcChain>
</file>

<file path=xl/sharedStrings.xml><?xml version="1.0" encoding="utf-8"?>
<sst xmlns="http://schemas.openxmlformats.org/spreadsheetml/2006/main" count="1311" uniqueCount="584">
  <si>
    <t>Product Family</t>
  </si>
  <si>
    <t>Product Type</t>
  </si>
  <si>
    <t>Product Subtype</t>
  </si>
  <si>
    <t>Product Code</t>
  </si>
  <si>
    <t>Product Name</t>
  </si>
  <si>
    <t>Product Description</t>
  </si>
  <si>
    <t>AD Bridge</t>
  </si>
  <si>
    <t>AD Bridge Private Course</t>
  </si>
  <si>
    <t>1 instructor-led session of up to 10 students. Course is delivered virtually or on-site (T&amp;E additional) by an instructor, includes hands-on labs.</t>
  </si>
  <si>
    <t>ADBridge-Azure-SUB</t>
  </si>
  <si>
    <t>AD Bridge Enterprise - Per Asset Subscription - For Azure AD</t>
  </si>
  <si>
    <t>AD Bridge Advanced &amp; BIUL, Per Asset, Subscription - For Azure AD</t>
  </si>
  <si>
    <t>Subscription</t>
  </si>
  <si>
    <t>PSPKG-ADB-PSRE-T1</t>
  </si>
  <si>
    <t>AD Bridge with Privilege Management for Servers Management Console - Remote Only - Tier 1 Implementation Package</t>
  </si>
  <si>
    <t>AD Bridge - Remote Only - Tier 1 Implementation Package</t>
  </si>
  <si>
    <t>PSPKG-ADB-PSRE-T2</t>
  </si>
  <si>
    <t>AD Bridge with Privilege Management for Servers Management Console - Remote Only - Tier 2 Implementation Package</t>
  </si>
  <si>
    <t>AD Bridge - Remote Only - Tier 2 Implementation Package</t>
  </si>
  <si>
    <t>PSPKG-ADB-PSRE-T3</t>
  </si>
  <si>
    <t>AD Bridge with Privilege Management for Servers Management Console - Remote Only - Tier 3 Implementation Package</t>
  </si>
  <si>
    <t>AD Bridge - Remote Only - Tier 3 Implementation Package</t>
  </si>
  <si>
    <t>BTU-ADBRIDGE-ADMIN-COURSE</t>
  </si>
  <si>
    <t>ADBridge-SUB</t>
  </si>
  <si>
    <t>AD Bridge Enterprise - Per Asset Subscription</t>
  </si>
  <si>
    <t>AD Bridge Advanced &amp; BIUL, Per Asset, Subscription</t>
  </si>
  <si>
    <t>Other</t>
  </si>
  <si>
    <t>TAM-STANDARD</t>
  </si>
  <si>
    <t>Technical Account Manager</t>
  </si>
  <si>
    <t>Technical Account Management - Standard</t>
  </si>
  <si>
    <t>TAM-ENTERPRISE</t>
  </si>
  <si>
    <t>Enterprise Technical Account Manager</t>
  </si>
  <si>
    <t>Technical Account Management - Enterprise</t>
  </si>
  <si>
    <t>TAM-STRATEGIC</t>
  </si>
  <si>
    <t>Strategic Technical Account Manager</t>
  </si>
  <si>
    <t>Technical Account Management - Strategic</t>
  </si>
  <si>
    <t>TAM-ADDON-DR</t>
  </si>
  <si>
    <t>Technical Account Manager After-hours Disaster Recovery/Failover Testing</t>
  </si>
  <si>
    <t>BT-APP-U-VM-SF-SUB-2022</t>
  </si>
  <si>
    <t>BeyondTrust Appliance 2022 U Series-VM-SQL-Free-Subscription</t>
  </si>
  <si>
    <t>BeyondTrust Appliance 2022 U Series-Virtual Machine-SQL-Free-Subscription</t>
  </si>
  <si>
    <t>BT-APP-U-VM-SUB-2022</t>
  </si>
  <si>
    <t>BeyondTrust Appliance 2022 U Series-VM-Subscription</t>
  </si>
  <si>
    <t>BeyondTrust Appliance 2022 U Series-Virtual Machine-Subscription</t>
  </si>
  <si>
    <t>BT-APP-U-MKT-SUB-2022</t>
  </si>
  <si>
    <t>BeyondTrust Appliance 2022 U Series-MKT-Subscription</t>
  </si>
  <si>
    <t>BeyondTrust Appliance 2022 U Series- Marketplace - Supporting PS and PM-Subscription</t>
  </si>
  <si>
    <t>BT-APP-U-MKT-SF-SUB-2022</t>
  </si>
  <si>
    <t>BeyondTrust Appliance 2022 U Series-MKT-SQL-Free-Subscription</t>
  </si>
  <si>
    <t>BeyondTrust Appliance 2022 U Series-Marketplace - SQLfree - Supporting PS and PM-Subscription</t>
  </si>
  <si>
    <t>SaaS</t>
  </si>
  <si>
    <t>BT-SERVICES-PSRE-ENG</t>
  </si>
  <si>
    <t>PS - Engineer (Remote Only)</t>
  </si>
  <si>
    <t>ProServe Engineer - Remote Only - Per Day</t>
  </si>
  <si>
    <t>BT-SERVICES-PSRE-ARC</t>
  </si>
  <si>
    <t>PS - Architect (Remote Only)</t>
  </si>
  <si>
    <t>ProServe Architect - Remote Only - Per Day</t>
  </si>
  <si>
    <t>PSPKG-HC-PSRE-T1</t>
  </si>
  <si>
    <t>Health Check - Remote Only - Tier 1</t>
  </si>
  <si>
    <t>PSPKG-HC-PSRE-T2</t>
  </si>
  <si>
    <t>Health Check - Remote Only - Tier 2</t>
  </si>
  <si>
    <t>BT-INTREP-PSRE-T1</t>
  </si>
  <si>
    <t>PS - Integrations and Reporting - Remote Only - Integration Tier 1</t>
  </si>
  <si>
    <t>SRA Integration and Reporting Product Implementation - Remote Only - Tier 1</t>
  </si>
  <si>
    <t>BT-INTREP-PSRE-T2</t>
  </si>
  <si>
    <t>PS - Integrations and Reporting - Remote Only - Integration Tier 2</t>
  </si>
  <si>
    <t>SRA Integration and Reporting Product Implementation - Remote Only - Tier 2</t>
  </si>
  <si>
    <t>BT-SERVICES-PSRE-PMH</t>
  </si>
  <si>
    <t>ProServe Project Manager - Remote Only - Hourly</t>
  </si>
  <si>
    <t>BT-SERVICES-PSRE-PM</t>
  </si>
  <si>
    <t>PS - Project Manager (Remote Only)</t>
  </si>
  <si>
    <t>ProServe Project Manager - Remote Only - Per Day</t>
  </si>
  <si>
    <t>Password Safe</t>
  </si>
  <si>
    <t>PSPKG-PS-PSRE-T1</t>
  </si>
  <si>
    <t>Password Safe with BeyondInsight - Remote Only - Tier 1 Implementation Package</t>
  </si>
  <si>
    <t>Password Safe - Remote Only - Tier 1 Implementation Package</t>
  </si>
  <si>
    <t>PSPKG-PS-PSRE-T2</t>
  </si>
  <si>
    <t>Password Safe with BeyondInsight - Remote Only - Tier 2 Implementation Package</t>
  </si>
  <si>
    <t>Password Safe - Remote Only - Tier 2 Implementation Package</t>
  </si>
  <si>
    <t>PSPKG-PS-PSRE-T3</t>
  </si>
  <si>
    <t>Password Safe with BeyondInsight - Remote Only - Tier 3 Implementation Package</t>
  </si>
  <si>
    <t>Password Safe - Remote Only - Tier 3 Implementation Package</t>
  </si>
  <si>
    <t>PS-CLOUD-SNEI</t>
  </si>
  <si>
    <t>ServiceNow Enterprise Integration (Cloud)</t>
  </si>
  <si>
    <t>PS-SUB-SNEI</t>
  </si>
  <si>
    <t>ServiceNow Enterprise Integration Subscription</t>
  </si>
  <si>
    <t>ServiceNow Enterprise Integration Subscription</t>
  </si>
  <si>
    <t>1 student's access to virtual instructor-led course with labs and certification exam. Schedule of sessions is posted at beyondtrust.com/training.</t>
  </si>
  <si>
    <t>1 instructor-led session of up to 10 students. Course is delivered virtually or on-site (T&amp;E additional) by an instructor, includes hands-on labs and a certification exam.</t>
  </si>
  <si>
    <t>Password Safe User eLearning Course</t>
  </si>
  <si>
    <t>1 student's access to eLearning course with certification exam.</t>
  </si>
  <si>
    <t>PS-CLOUD</t>
  </si>
  <si>
    <t>Password Safe Per Asset Cloud</t>
  </si>
  <si>
    <t>PSU-CLOUD</t>
  </si>
  <si>
    <t>Password Safe Named User Cloud</t>
  </si>
  <si>
    <t>PSPKG-PSCLOUD-PSRE-T1</t>
  </si>
  <si>
    <t>Password Safe Cloud - Remote - Tier 1</t>
  </si>
  <si>
    <t>Password Safe Cloud - Remote Only - Tier 1 Implementation Package</t>
  </si>
  <si>
    <t>PSPKG-PSCLOUD-PSRE-T2</t>
  </si>
  <si>
    <t>Password Safe Cloud - Remote - Tier 2</t>
  </si>
  <si>
    <t>Password Safe Cloud - Remote Only - Tier 2 Implementation Package</t>
  </si>
  <si>
    <t>PSPKG-PSCLOUD-PSRE-T3</t>
  </si>
  <si>
    <t>Password Safe Cloud - Remote - Tier 3</t>
  </si>
  <si>
    <t>Password Safe Cloud - Remote Only - Tier 3 Implementation Package</t>
  </si>
  <si>
    <t>PS-SUB</t>
  </si>
  <si>
    <t>Password Safe Per Asset Subscription</t>
  </si>
  <si>
    <t>Password Safe Per Asset Subscription On Premise</t>
  </si>
  <si>
    <t>PSU-SUB</t>
  </si>
  <si>
    <t>Password Safe Named User Subscription</t>
  </si>
  <si>
    <t>Password Safe Named User Subscription On Premise</t>
  </si>
  <si>
    <t>BTU-PS-ADMIN-SUB</t>
  </si>
  <si>
    <t>Password Safe Training for Administrators - Subscription</t>
  </si>
  <si>
    <t>BTU-PS-ADMIN-COURSE</t>
  </si>
  <si>
    <t>Password Safe Administration Private Course</t>
  </si>
  <si>
    <t>Password Safe Administration Public Course</t>
  </si>
  <si>
    <t>BTU-PS-ADMIN-STUDENT</t>
  </si>
  <si>
    <t>BTU-PS-USER-ELEARN</t>
  </si>
  <si>
    <t>1 student's access to eLearning course.</t>
  </si>
  <si>
    <t>Password Safe with PRA</t>
  </si>
  <si>
    <t>PM for Desktops</t>
  </si>
  <si>
    <t>Privilege Management for Mac Administration Private Course</t>
  </si>
  <si>
    <t>1 instructor-led course of up to 10 students. Course is delivered virtually or on-site (T&amp;E additional) by an instructor, including labs and certification exam.</t>
  </si>
  <si>
    <t>Privilege Management for Windows Administration Private Course</t>
  </si>
  <si>
    <t>Privilege Management for Windows Administration Public Course</t>
  </si>
  <si>
    <t>1 student's access to a pre-scheduled live instructor-led course with labs and certification exam. Schedule of sessions is posted at beyondtrust.com/training.</t>
  </si>
  <si>
    <t>PSPKG-PM-Desktop-PSRE-T2</t>
  </si>
  <si>
    <t>Privilege Management Quick-Start for Desktops (GPO/EPO/Cloud Only)- Remote Only - Tier 2 Implementation Package</t>
  </si>
  <si>
    <t>Privilege Management Quick-Start for Desktops (Cloud/GPO/EPO) - Remote Only - Tier 2 Implementation Package</t>
  </si>
  <si>
    <t>PSPKG-PM-Desktop-PSRE-T3</t>
  </si>
  <si>
    <t>Privilege Management Quick-Start for Desktops (GPO/EPO/Cloud Only)- Remote Only - Tier 3 Implementation Package</t>
  </si>
  <si>
    <t>Privilege Management Quick-Start for Desktops (Cloud/GPO/EPO) - Remote Only - Tier 3 Implementation Package</t>
  </si>
  <si>
    <t>PSPKG-PM-Desktop-BI-PSRE-T1</t>
  </si>
  <si>
    <t>Privilege Management for Desktop with BeyondInsight - Remote Only - Tier 1 Implementation Package</t>
  </si>
  <si>
    <t>PSPKG-PM-Desktop-BI-PSRE-T2</t>
  </si>
  <si>
    <t>Privilege Management for Desktop with BeyondInsight - Remote Only - Tier 2 Implementation Package</t>
  </si>
  <si>
    <t>PSPKG-PM-Desktop-BI-PSRE-T3</t>
  </si>
  <si>
    <t>Privilege Management for Desktop with BeyondInsight - Remote Only - Tier 3 Implementation Package</t>
  </si>
  <si>
    <t>Privilege Management for Mac Administration Public Course</t>
  </si>
  <si>
    <t>PSPKG-PM-MIGRATION-PSRE-T1</t>
  </si>
  <si>
    <t>Privilege Management Platform Migration - Remote - Tier 1</t>
  </si>
  <si>
    <t>Privilege Management Platform Migration - Remote - Tier 1 Package</t>
  </si>
  <si>
    <t>PM-WinDesktop-BI-SUB</t>
  </si>
  <si>
    <t>Privilege Management for Windows Desktop - Per Asset BI Subscription</t>
  </si>
  <si>
    <t>Privilege Management Per Asset BI Subscription Windows Desktop On Premise</t>
  </si>
  <si>
    <t>PM-MacDesktop-BI-SUB</t>
  </si>
  <si>
    <t>Privilege Management for MAC Desktop - Per Asset BI Subscription</t>
  </si>
  <si>
    <t>Privilege Management Per Asset BI Subscription MAC Desktop On Premise</t>
  </si>
  <si>
    <t>PSPKG-PM-Desktop-PSRE-T1</t>
  </si>
  <si>
    <t>Privilege Management Quick-Start for Desktops (Cloud/GPO/EPO) - Remote Only - Tier 1 Implementation Package</t>
  </si>
  <si>
    <t>BTU-PM-MACDesktop-ADMIN-COURSE</t>
  </si>
  <si>
    <t>BTU-PM-MACDesktop-ADMIN-STUDEN</t>
  </si>
  <si>
    <t>BTU-PM-WINDOWS-ADMIN-COURSE</t>
  </si>
  <si>
    <t>BTU-PM-WINDOWS-ADMIN-SUB</t>
  </si>
  <si>
    <t>Privilege Management for Windows Training for Administrators - Subscription</t>
  </si>
  <si>
    <t>BTU-PM-WINDOWS-ADMIN-STUDENT</t>
  </si>
  <si>
    <t>PM for Unix and Linux Servers</t>
  </si>
  <si>
    <t>Privilege Management for Unix &amp; Linux Private Course</t>
  </si>
  <si>
    <t>PM-ULServer-SUB</t>
  </si>
  <si>
    <t>Privilege Management for UNIX/LINUX - Per Asset Server Subscription</t>
  </si>
  <si>
    <t>Privilege Management UNIX/LINUX Advanced &amp; BIUL, Per Asset, On Premise Subscription</t>
  </si>
  <si>
    <t>PM-LinuxDesktop-SUB</t>
  </si>
  <si>
    <t>Privilege Management for Linux Desktop - Per Asset Subscription</t>
  </si>
  <si>
    <t>PSPKG-PM-ULServer-PSRE-T1</t>
  </si>
  <si>
    <t>Privilege Management for Unix/Linux with BeyondInsight - Remote Only - Tier 1 Implementation Package</t>
  </si>
  <si>
    <t>PSPKG-PM-ULServer-PSRE-T2</t>
  </si>
  <si>
    <t>Privilege Management for Unix/Linux with BeyondInsight - Remote Only - Tier 2 Implementation Package</t>
  </si>
  <si>
    <t>PSPKG-PM-ULServer-PSRE-T3</t>
  </si>
  <si>
    <t>Privilege Management for Unix/Linux with BeyondInsight - Remote Only - Tier 3 Implementation Package</t>
  </si>
  <si>
    <t>BTU-PM-ULSERVER-ADMIN-COURSE</t>
  </si>
  <si>
    <t>PM for Windows Servers</t>
  </si>
  <si>
    <t>PM-WinServer-CLOUD</t>
  </si>
  <si>
    <t>Privilege Management Per Asset Windows Server Cloud</t>
  </si>
  <si>
    <t>PM-WinServer-BI-SUB</t>
  </si>
  <si>
    <t>Privilege Management for Windows Server - Per Asset BI Subscription</t>
  </si>
  <si>
    <t>Privilege Management Per Asset BI Subscription Windows Server On Premise</t>
  </si>
  <si>
    <t>PSPKG-PMWS-PSRE-T1</t>
  </si>
  <si>
    <t>Privilege Management Quick-Start for Windows Servers - Remote Only - Tier 1</t>
  </si>
  <si>
    <t>Privilege Management Quick-Start for Windows Servers - Remote Only - Tier 1 Implementation Package</t>
  </si>
  <si>
    <t>PSPKG-PMWS-PSRE-T2</t>
  </si>
  <si>
    <t>Privilege Management Quick-Start for Windows Servers - Remote Only - Tier 2</t>
  </si>
  <si>
    <t>Privilege Management Quick-Start for Windows Servers - Remote Only - Tier 2 Implementation Package</t>
  </si>
  <si>
    <t>PSPKG-PMWS-PSRE-T3</t>
  </si>
  <si>
    <t>Privilege Management Quick-Start for Windows Servers - Remote Only - Tier 3</t>
  </si>
  <si>
    <t>Privilege Management Quick-Start for Windows Servers - Remote Only - Tier 3 Implementation Package</t>
  </si>
  <si>
    <t>Privileged Remote Access</t>
  </si>
  <si>
    <t>Advanced Web Access (PRA Cloud)</t>
  </si>
  <si>
    <t>PRA-SUB-SIEM</t>
  </si>
  <si>
    <t>SIEM Tool Integration Subscription (PRA)</t>
  </si>
  <si>
    <t>Privileged Remote Access for Administrators Private Course</t>
  </si>
  <si>
    <t>Privileged Remote Access for Administrators Public Course</t>
  </si>
  <si>
    <t>Privileged Remote Access Console Private Course</t>
  </si>
  <si>
    <t>Privileged Remote Access Console eLearning</t>
  </si>
  <si>
    <t>PRA-ATLAS-CLOUD</t>
  </si>
  <si>
    <t>Privileged Remote Access Per Asset Atlas Cloud</t>
  </si>
  <si>
    <t>PRAU-ATLAS-CLOUD</t>
  </si>
  <si>
    <t>Privileged Remote Access Per User Atlas Cloud</t>
  </si>
  <si>
    <t>PRAU-ATLAS-CLOUD-EP</t>
  </si>
  <si>
    <t>Privileged Remote Access Endpoint License Atlas Cloud</t>
  </si>
  <si>
    <t>ServiceNow Enterprise Integration (PRA Cloud)</t>
  </si>
  <si>
    <t>PRA-SUB-SNEI</t>
  </si>
  <si>
    <t>ServiceNow Enterprise Integration Subscription (PRA)</t>
  </si>
  <si>
    <t>SIEM Tool Integration for Privileged Remote Access (Cloud)</t>
  </si>
  <si>
    <t>PRAA-CLOUD</t>
  </si>
  <si>
    <t>Privileged Remote Access Per Asset Cloud</t>
  </si>
  <si>
    <t>PRAA-SUB</t>
  </si>
  <si>
    <t>Privileged Remote Access Per Asset Subscription</t>
  </si>
  <si>
    <t>Privileged Remote Access Per Asset Subscription On Premise</t>
  </si>
  <si>
    <t>PRAU-SUB</t>
  </si>
  <si>
    <t>Privileged Remote Access Per Named User Subscription</t>
  </si>
  <si>
    <t>Privileged Remote Access Per Named User Subscription On Premise</t>
  </si>
  <si>
    <t>PRAU-CLOUD</t>
  </si>
  <si>
    <t>Privileged Remote Access Per Named User Cloud</t>
  </si>
  <si>
    <t>PRA-CLOUD-SNEI</t>
  </si>
  <si>
    <t>PRA-CLOUD-WEB</t>
  </si>
  <si>
    <t>PRAA-SUB-FIPS</t>
  </si>
  <si>
    <t>Privileged Remote Access Per Asset FIPS Subscription</t>
  </si>
  <si>
    <t>PRAU-SUB-FIPS</t>
  </si>
  <si>
    <t>Privileged Remote Access Per Named User FIPS Subscription</t>
  </si>
  <si>
    <t>PSPKG-PRA-PSRE-T3</t>
  </si>
  <si>
    <t>Privileged Remote Access - Remote Only - Tier 3 Implementation Package</t>
  </si>
  <si>
    <t>PSPKG-PRA-PSRE-T1</t>
  </si>
  <si>
    <t>Privileged Remote Access - Remote Only - Tier 1 Implementation Package</t>
  </si>
  <si>
    <t>PSPKG-PRA-PSRE-T2</t>
  </si>
  <si>
    <t>Privileged Remote Access - Remote Only - Tier 2 Implementation Package</t>
  </si>
  <si>
    <t>BTU-PRA-ADMIN-COURSE</t>
  </si>
  <si>
    <t>BTU-PRA-ADMIN-SUB</t>
  </si>
  <si>
    <t>Privileged Remote Access Training for Administrators - Subscription</t>
  </si>
  <si>
    <t>BTU-PRA-ADMIN-STUDENT</t>
  </si>
  <si>
    <t>BTU-PRA-USER-COURSE</t>
  </si>
  <si>
    <t>BTU-PRA-USER-ELEARN</t>
  </si>
  <si>
    <t>PRA-CLOUD-SIEM</t>
  </si>
  <si>
    <t>PRA-SUB-WEB</t>
  </si>
  <si>
    <t>Advanced Web Access Subscription</t>
  </si>
  <si>
    <t>Remote Support</t>
  </si>
  <si>
    <t>Microsoft Dynamics 365 Integration (Cloud)</t>
  </si>
  <si>
    <t>RS-SUB-FRHI</t>
  </si>
  <si>
    <t>Ivanti HEAT Integration (Subscription)</t>
  </si>
  <si>
    <t>Ivanti HEAT Integration (Cloud)</t>
  </si>
  <si>
    <t>SIEM Tool Integration (Cloud)</t>
  </si>
  <si>
    <t>RS-SUB-ZENDESK</t>
  </si>
  <si>
    <t>ZenDesk Integration Subscription</t>
  </si>
  <si>
    <t>RS-SUB-SNCSM</t>
  </si>
  <si>
    <t>ServiceNow CSM Integration with Remote Support Subscription</t>
  </si>
  <si>
    <t>ServiceNow CSM Integration with Remote Support (Cloud)</t>
  </si>
  <si>
    <t>PSPKG-RS-PSRE-T1</t>
  </si>
  <si>
    <t>Remote Support - Remote Only - Tier 1 Implementation Package</t>
  </si>
  <si>
    <t>PSPKG-RS-PSRE-T2</t>
  </si>
  <si>
    <t>Remote Support - Remote Only - Tier 2 Implementation Package</t>
  </si>
  <si>
    <t>RS-CLOUD-AUTOTASK</t>
  </si>
  <si>
    <t>Autotask Integration (Cloud)</t>
  </si>
  <si>
    <t>PSPKG-RS-PSRE-SG</t>
  </si>
  <si>
    <t>Remote Support Cloud - Remote Only - Self-Guided Implementation</t>
  </si>
  <si>
    <t>RS-SUB-EP</t>
  </si>
  <si>
    <t>Remote Support Subscription Endpoint License</t>
  </si>
  <si>
    <t>RS-SUB-SIEM</t>
  </si>
  <si>
    <t>SIEM Tool Integration Subscription</t>
  </si>
  <si>
    <t>Remote Support Cloud Endpoint License</t>
  </si>
  <si>
    <t>ServiceNow Enterprise Integration (Cloud)</t>
  </si>
  <si>
    <t>ZenDesk Integration (Cloud)</t>
  </si>
  <si>
    <t>RS-SUB-AUTOTASK</t>
  </si>
  <si>
    <t>Autotask Integration (Subscription)</t>
  </si>
  <si>
    <t>RS-SUB-MDI</t>
  </si>
  <si>
    <t>Microsoft Dynamics 365 Integration Subscription</t>
  </si>
  <si>
    <t>Remote Support Metrics, includes database, sample dashboards or data usage and training</t>
  </si>
  <si>
    <t>Virtual workshop includes software to populate metrics database, samples of data usage, and basic training. See datasheet for more information.</t>
  </si>
  <si>
    <t>RS-SUB-RTDASH</t>
  </si>
  <si>
    <t>Real Time Dashboard Subscription</t>
  </si>
  <si>
    <t>Real Time Dashboard (Cloud)</t>
  </si>
  <si>
    <t>BTU-RS-ADMIN-COURSE</t>
  </si>
  <si>
    <t>Remote Support for Administrators Private Course</t>
  </si>
  <si>
    <t>BTU-RS-ADMIN-STUDENT</t>
  </si>
  <si>
    <t>Remote Support for Administrators Public Course</t>
  </si>
  <si>
    <t>BTU-RS-USER-COURSE</t>
  </si>
  <si>
    <t>Remote Support Console for Users Private Course</t>
  </si>
  <si>
    <t>BTU-RSMETRICS-WORKSHOP</t>
  </si>
  <si>
    <t>BTU-RS-USER-ELEARN</t>
  </si>
  <si>
    <t>Remote Support Console for Users eLearning Course</t>
  </si>
  <si>
    <t>RSU-SUB</t>
  </si>
  <si>
    <t>Remote Support Concurrent User Subscription</t>
  </si>
  <si>
    <t>Remote Support Concurrent User Subscription On Premise</t>
  </si>
  <si>
    <t>RSU-CLOUD</t>
  </si>
  <si>
    <t>Remote Support Concurrent User Cloud</t>
  </si>
  <si>
    <t>RS-CLOUD-EP</t>
  </si>
  <si>
    <t>Remote Support Cloud Endpoint License, addon to main license for jump clients.</t>
  </si>
  <si>
    <t>RS-CLOUD-RTDASH</t>
  </si>
  <si>
    <t>RS-CLOUD-ZENDESK</t>
  </si>
  <si>
    <t>RS-CLOUD-FRHI</t>
  </si>
  <si>
    <t>RSU-SUB-FIPS</t>
  </si>
  <si>
    <t>Remote Support Per Concurrent User FIPS Subscription</t>
  </si>
  <si>
    <t>PSPKG-PRARS-PSRE-T1</t>
  </si>
  <si>
    <t>Remote Support/Privileged Remote Access Upgrade/Migration - Remote Only - Tier 1 Implementation Package</t>
  </si>
  <si>
    <t>Remote Support/Privileged Remote Access Upgrade/Migration - Remote Only - Tier 1</t>
  </si>
  <si>
    <t>RS-CLOUD-SIEM</t>
  </si>
  <si>
    <t>RS-CLOUD-SNCSM</t>
  </si>
  <si>
    <t>RS-CLOUD-MDI</t>
  </si>
  <si>
    <t>RSU-CLOUD-BURST</t>
  </si>
  <si>
    <t>Remote Support Concurrent User - Cloud Burstable License</t>
  </si>
  <si>
    <t>Remote Support Concurrent User - Cloud Burstable License (standard RS deployment required)</t>
  </si>
  <si>
    <t>RSU-SUB-BURST</t>
  </si>
  <si>
    <t>Remote Support Concurrent User - On-Premise Burstable License</t>
  </si>
  <si>
    <t>Remote Support Concurrent User - On-Premise Burstable License (standard RS deployment required)</t>
  </si>
  <si>
    <t>PSPKG-RS-PSRE-T3</t>
  </si>
  <si>
    <t>Remote Support - Remote Only - Tier 3 Implementation Package</t>
  </si>
  <si>
    <t>BT-APP-B-VM-SUB</t>
  </si>
  <si>
    <t>BeyondTrust Appliance B Series-VM-Subscription</t>
  </si>
  <si>
    <t>BeyondTrust Appliance B Series-Virtual Machine-Subscription</t>
  </si>
  <si>
    <t>PSPKG-PRARS-PSRE-T2</t>
  </si>
  <si>
    <t>Remote Support/Privileged Remote Access Upgrade/Migration - Remote Only - Tier 2 Implementation Package</t>
  </si>
  <si>
    <t>Remote Support/Privileged Remote Access Upgrade/Migration - Remote Only - Tier 2</t>
  </si>
  <si>
    <t>PSPKG-PRARS-PSRE-T3</t>
  </si>
  <si>
    <t>Remote Support/Privileged Remote Access Upgrade/Migration - Remote Only - Tier 3 Implementation Package</t>
  </si>
  <si>
    <t>Remote Support/Privileged Remote Access Upgrade/Migration - Remote Only - Tier 3</t>
  </si>
  <si>
    <t>RSU-ATLAS-CLOUD</t>
  </si>
  <si>
    <t>Remote Support Atlas Cloud Concurrent User</t>
  </si>
  <si>
    <t>RS-ATLAS-CLOUD-EP</t>
  </si>
  <si>
    <t>Remote Support Atlas Cloud Managed Asset</t>
  </si>
  <si>
    <t>BTU-RS-ADMIN-SUB</t>
  </si>
  <si>
    <t>Remote Support Training for Administrators - Subscription</t>
  </si>
  <si>
    <t>Workforce Passwords</t>
  </si>
  <si>
    <t>WP-CLOUD</t>
  </si>
  <si>
    <t>Workforce Passwords Per User Cloud</t>
  </si>
  <si>
    <t>WP-SUB</t>
  </si>
  <si>
    <t>Workforce Passwords Per User Subscription</t>
  </si>
  <si>
    <t>PASM-CLOUD</t>
  </si>
  <si>
    <t>Total PASM Per Asset Cloud</t>
  </si>
  <si>
    <t>PASMU-CLOUD</t>
  </si>
  <si>
    <t>Total PASM Per User Cloud</t>
  </si>
  <si>
    <t>PASM-ATLAS-CLOUD</t>
  </si>
  <si>
    <t>Total PASM Per Asset Atlas Cloud</t>
  </si>
  <si>
    <t>PASM-SUB</t>
  </si>
  <si>
    <t>Total PASM Per Asset Subscription</t>
  </si>
  <si>
    <t>PASMU-SUB</t>
  </si>
  <si>
    <t>Total PASM Per User Subscription</t>
  </si>
  <si>
    <t>INSIGHTS</t>
  </si>
  <si>
    <t>Identity Security Insights</t>
  </si>
  <si>
    <t>Identity Security Insights - Personnel</t>
  </si>
  <si>
    <t>INSIGHTS-DATACOMMIT</t>
  </si>
  <si>
    <t>Insights Data Commitment</t>
  </si>
  <si>
    <t>List Price*</t>
  </si>
  <si>
    <t>SLP* (5% Discount)</t>
  </si>
  <si>
    <t>Password Safe with Privileged Remote Access per Asset</t>
  </si>
  <si>
    <t xml:space="preserve">*Annual price </t>
  </si>
  <si>
    <t>Password Safe with Privileged Remote Access per User</t>
  </si>
  <si>
    <t>Employee password management, available as an add-on to Password Safe</t>
  </si>
  <si>
    <t xml:space="preserve">*Annual price  </t>
  </si>
  <si>
    <t>PS - Project Management (Hourly, Remote Only)</t>
  </si>
  <si>
    <t>Subsciption Addon</t>
  </si>
  <si>
    <t>Non-Recurring</t>
  </si>
  <si>
    <t>Subscription - On-Premise Term Software</t>
  </si>
  <si>
    <t>Services</t>
  </si>
  <si>
    <t>Training</t>
  </si>
  <si>
    <t>SLP* (12% Discount)</t>
  </si>
  <si>
    <t>EPM-Desktop-CLOUD</t>
  </si>
  <si>
    <t>Endpoint Privilege Management for Windows and Mac Endpoints</t>
  </si>
  <si>
    <t>PM-LinuxDesktop-CLOUD</t>
  </si>
  <si>
    <t>Privilege Management for Linux - Per Asset Cloud</t>
  </si>
  <si>
    <t>Privilege Management for Linux Desktops - Per Asset Cloud</t>
  </si>
  <si>
    <t>Priviliege Management for Linux Desktops - Per Asset Cloud</t>
  </si>
  <si>
    <t>RS-CLOUD-SNEI-STANDARD</t>
  </si>
  <si>
    <t>ServiceNow Standard Integration (Cloud)</t>
  </si>
  <si>
    <t>RS-CLOUD-SNEI-ENTERPRISE</t>
  </si>
  <si>
    <t>ServiceNow ITSM Standard Integration (Cloud) Up to 25 Users</t>
  </si>
  <si>
    <t>ServiceNow ITSM Enterprise Integration (Cloud) 25+ Users</t>
  </si>
  <si>
    <t>RS-CLOUD-DELIN</t>
  </si>
  <si>
    <t>Delinea Secret Server Integration (Cloud)</t>
  </si>
  <si>
    <t>PRA-CLOUD-DELIN</t>
  </si>
  <si>
    <t>Delinea Secret Server Integration (PRA Cloud)</t>
  </si>
  <si>
    <t>PRA-SUB-DELIN</t>
  </si>
  <si>
    <t>Delinea Secret Server Integration Subscription (PRA) </t>
  </si>
  <si>
    <t>RS-SUB-SNEI-STANDARD</t>
  </si>
  <si>
    <t>ServiceNow Standard Integration Subscription</t>
  </si>
  <si>
    <t>RS-SUB-SNEI-ENTERPRISE</t>
  </si>
  <si>
    <t>ServiceNow ITSM Standard Integration Subscription Up to 25 Users</t>
  </si>
  <si>
    <t>ServiceNow ITSM Enterprise Integration Subscription 25+ Users</t>
  </si>
  <si>
    <t>PSPKG-PASM-PSRE-T1</t>
  </si>
  <si>
    <t>PSPKG-PASM-PSRE-T2</t>
  </si>
  <si>
    <t>PSPKG-PASM-PSRE-T3</t>
  </si>
  <si>
    <t>Total PASM (Cloud Only) - Remote - Tier 1</t>
  </si>
  <si>
    <t>Total PASM (Cloud Only) - Remote - Tier 2</t>
  </si>
  <si>
    <t>Total PASM (Cloud Only) - Remote - Tier 3</t>
  </si>
  <si>
    <t>Total PASM (Cloud Only) - Remote - Tier 1 Implementation Package</t>
  </si>
  <si>
    <t>Total PASM (Cloud Only) - Remote - Tier 2 Implementation Package</t>
  </si>
  <si>
    <t>Total PASM (Cloud Only) - Remote - Tier 3 Implementation Package</t>
  </si>
  <si>
    <t>Privilege Management Quick-Start for Desktops (GPO/EPO/Cloud Only)- Remote Only - Tier 1 Implementation Package</t>
  </si>
  <si>
    <t>Notes</t>
  </si>
  <si>
    <t>New SKU</t>
  </si>
  <si>
    <t>ENTITLE</t>
  </si>
  <si>
    <t>Entitle Platform</t>
  </si>
  <si>
    <t>RS-SUB-DELIN</t>
  </si>
  <si>
    <t>Delinea Secret Server Integration Subscription</t>
  </si>
  <si>
    <t>TAM-ADDON-HC</t>
  </si>
  <si>
    <t>TAM Health Check Addon</t>
  </si>
  <si>
    <t>PSPKG-PM-LINUXCLOUD-PSRE-T1</t>
  </si>
  <si>
    <t>Privilege Management for Linux Cloud - Remote - Tier 1 Implementation Package</t>
  </si>
  <si>
    <t>PSPKG-PM-LINUXCLOUD-PSRE-T2</t>
  </si>
  <si>
    <t>Privilege Management for Linux Cloud - Remote - Tier 2 Implementation Package</t>
  </si>
  <si>
    <t>PSPKG-PM-LINUXCLOUD-PSRE-T3</t>
  </si>
  <si>
    <t>Privilege Management for Linux Cloud - Remote - Tier 3 Implementation Package</t>
  </si>
  <si>
    <t>BeyondTrust Privilege Management for Linux Cloud - Remote - Tier 1</t>
  </si>
  <si>
    <t>BeyondTrust Privilege Management for Linux Cloud - Remote - Tier 2</t>
  </si>
  <si>
    <t>BeyondTrust Privilege Management for Linux Cloud - Remote - Tier 3</t>
  </si>
  <si>
    <t>Price Change</t>
  </si>
  <si>
    <t>JIT Access and Permissions Management</t>
  </si>
  <si>
    <t>PRACU-CLOUD</t>
  </si>
  <si>
    <t>Privileged Remote Access Per Concurrent User Cloud</t>
  </si>
  <si>
    <t>PRAA-CLOUD-FEDRAMP</t>
  </si>
  <si>
    <t>PRAU-CLOUD-FEDRAMP</t>
  </si>
  <si>
    <t>PRA-CLOUD-FEDRAMP-WEB</t>
  </si>
  <si>
    <t>RSU-CLOUD-FEDRAMP</t>
  </si>
  <si>
    <t>RS-CLOUD-EP-FEDRAMP</t>
  </si>
  <si>
    <t>RS-CLOUD-FEDRAMP-RTDASH</t>
  </si>
  <si>
    <t>RS-CLOUD-FEDRAMP-AUTOTASK</t>
  </si>
  <si>
    <t>RS-CLOUD-FEDRAMP-DELIN</t>
  </si>
  <si>
    <t>RS-CLOUD-FEDRAMP-FRHI</t>
  </si>
  <si>
    <t>RS-CLOUD-FEDRAMP-MDI</t>
  </si>
  <si>
    <t>RS-CLOUD-FEDRAMP-SIEM</t>
  </si>
  <si>
    <t>RS-CLOUD-FEDRAMP-SNCSM</t>
  </si>
  <si>
    <t>RS-CLOUD-FEDRAMP-SNEI-ENTERPRISE</t>
  </si>
  <si>
    <t>RS-CLOUD-FEDRAMP-SNEI-STANDARD</t>
  </si>
  <si>
    <t>RS-CLOUD-FEDRAMP-ZENDESK</t>
  </si>
  <si>
    <t>PRA-CLOUD-FEDRAMP-DELIN</t>
  </si>
  <si>
    <t>PRA-CLOUD-FEDRAMP-SIEM</t>
  </si>
  <si>
    <t>PRA-CLOUD-FEDRAMP-SNEI</t>
  </si>
  <si>
    <t>Privileged Remote Access Per Asset Cloud for FedRamp Accounts</t>
  </si>
  <si>
    <t>Privileged Remote Access Per Named User Cloud For FedRamp Accounts</t>
  </si>
  <si>
    <t>Advanced Web Access for FedRAMP Accounts (PRA Cloud)</t>
  </si>
  <si>
    <t>Remote Support Concurrent User Cloud for FedRamp Accounts</t>
  </si>
  <si>
    <t>Remote Support Cloud Endpoint License for FedRAMP Accounts</t>
  </si>
  <si>
    <t>Real Time Dashboard for FedRAMP Accounts (RS Cloud)</t>
  </si>
  <si>
    <t>Autotask Integration (Cloud) For FedRAMP Accounts</t>
  </si>
  <si>
    <t>Delinea Secret Server Integration (Cloud) For FedRAMP Accounts</t>
  </si>
  <si>
    <t>Ivanti HEAT Integration (Cloud) For FedRAMP Accounts</t>
  </si>
  <si>
    <t>Microsoft Dynamics 365 Integration (Cloud) For FedRAMP Accounts</t>
  </si>
  <si>
    <t>SIEM Tool Integration (Cloud) For FedRAMP Accounts</t>
  </si>
  <si>
    <t>ServiceNow CSM Integration with Remote Support (Cloud) For FedRAMP Accounts</t>
  </si>
  <si>
    <t>ServiceNow Enterprise Integration (Cloud) For FedRAMP Accounts</t>
  </si>
  <si>
    <t>ServiceNow Standard Integration (Cloud) For FedRAMP Accounts</t>
  </si>
  <si>
    <t>ZenDesk Integration (Cloud) For FedRAMP Accounts</t>
  </si>
  <si>
    <t>Delinea Secret Server Integration (PRA Cloud) For FedRAMP Accounts</t>
  </si>
  <si>
    <t>SIEM Tool Integration for Privileged Remote Access (Cloud) For FedRAMP Accounts</t>
  </si>
  <si>
    <t>ServiceNow Enterprise Integration (PRA Cloud) For FedRAMP Accounts</t>
  </si>
  <si>
    <t>PRACU-SUB</t>
  </si>
  <si>
    <t>Privileged Remote Access Per Concurrent User Subscription On Premise</t>
  </si>
  <si>
    <t>BTU-RS-ADMIN-COURSE-FR</t>
  </si>
  <si>
    <t>Remote Support for Administrators Private Course for FedRAMP accounts</t>
  </si>
  <si>
    <t>BTU-RS-ADMIN-STUDENT-FR</t>
  </si>
  <si>
    <t>Remote Support for Administrators Public Course for FedRAMP accounts</t>
  </si>
  <si>
    <t>BTU-RS-ADMIN-SUB-FR</t>
  </si>
  <si>
    <t>Remote Support Training for Administrators for FedRAMP accounts - Subscription</t>
  </si>
  <si>
    <t>BTU-RS-USER-COURSE-FR</t>
  </si>
  <si>
    <t>Remote Support Console for Users Private Course for FedRAMP accounts</t>
  </si>
  <si>
    <t>BTU-RS-USER-ELEARN-FR</t>
  </si>
  <si>
    <t>Remote Support Console for Users eLearning Course for FedRAMP accounts</t>
  </si>
  <si>
    <t>BTU-PRA-ADMIN-COURSE-FR</t>
  </si>
  <si>
    <t>Privileged Remote Access for Administrators Private Course for FedRAMP accounts</t>
  </si>
  <si>
    <t>BTU-PRA-ADMIN-STUDENT-FR</t>
  </si>
  <si>
    <t>Privileged Remote Access for Administrators Public Course for FedRAMP accounts</t>
  </si>
  <si>
    <t>BTU-PRA-ADMIN-SUB-FR</t>
  </si>
  <si>
    <t>Privileged Remote Access Training for Administrators for FedRAMP accounts - Subscription</t>
  </si>
  <si>
    <t>BTU-PRA-USER-COURSE-FR</t>
  </si>
  <si>
    <t>Privileged Remote Access Console Private Course for FedRAMP accounts</t>
  </si>
  <si>
    <t>BTU-PRA-USER-ELEARN-FR</t>
  </si>
  <si>
    <t>Privileged Remote Access Console eLearning for FedRAMP accounts</t>
  </si>
  <si>
    <t>1 instructor-led session of up to 10 students. Course is delivered virtually or on-site (T&amp;E additional) by an instructor, includes hands-on labs and a certification exam. For FedRAMP Accounts.</t>
  </si>
  <si>
    <t>1 student's access to virtual instructor-led course with labs and certification exam. Schedule of sessions is posted at beyondtrust.com/training. For FedRAMP Accounts.</t>
  </si>
  <si>
    <t>Remote Support Training for Administrators For FedRAMP Accounts. - Subscription</t>
  </si>
  <si>
    <t>1 student's access to eLearning course with certification exam. For FedRAMP Accounts.</t>
  </si>
  <si>
    <t>1 student's access to virtual instructor-led course with labs and certification exam. Schedule of sessions is posted at https://www.beyondtrust.com/services-training/beyondtrust-university. For FedRAMP Accounts.</t>
  </si>
  <si>
    <t>Privileged Remote Access Training for Administrators For FedRAMP Accounts. - Subscription</t>
  </si>
  <si>
    <t>State of California Software Licensing Program Price Book - April 15th 2026</t>
  </si>
  <si>
    <t>ENTITLE-B</t>
  </si>
  <si>
    <t>ENTITLE-B1</t>
  </si>
  <si>
    <t>EPM-DESKTOP-CLOUD-B</t>
  </si>
  <si>
    <t>EPM-DESKTOP-CLOUD-B1</t>
  </si>
  <si>
    <t>EPM-WINSERVER-CLOUD-B1</t>
  </si>
  <si>
    <t>EPM-CLOUD-SNEI-T1</t>
  </si>
  <si>
    <t>EPM-CLOUD-SNEI-T2</t>
  </si>
  <si>
    <t>INSIGHTS-B</t>
  </si>
  <si>
    <t>INSIGHTS-B1</t>
  </si>
  <si>
    <t>INSIGHTS-FEDRAMP</t>
  </si>
  <si>
    <t>PASM-PREMIUM-CLOUD</t>
  </si>
  <si>
    <t>PASMU-CLOUD-B</t>
  </si>
  <si>
    <t>PASMU-CLOUD-B1</t>
  </si>
  <si>
    <t>PASMU-PREMIUM-CLOUD</t>
  </si>
  <si>
    <t>PM-LINUX-CLOUD-B1</t>
  </si>
  <si>
    <t>PM-LINUXDESKTOP-CLOUD-B1</t>
  </si>
  <si>
    <t>PRAA-CLOUD-B1</t>
  </si>
  <si>
    <t>PRACU-ATLAS-CLOUD</t>
  </si>
  <si>
    <t>PRACU-CLOUD-FEDRAMP</t>
  </si>
  <si>
    <t>PRAU-CLOUD-B</t>
  </si>
  <si>
    <t>PRAU-CLOUD-B1</t>
  </si>
  <si>
    <t>PS-CLOUD-B1</t>
  </si>
  <si>
    <t>PSU-CLOUD-B</t>
  </si>
  <si>
    <t>PSU-CLOUD-B1</t>
  </si>
  <si>
    <t>PSU-PREMIUM-CLOUD</t>
  </si>
  <si>
    <t>RSU-CLOUD-B1</t>
  </si>
  <si>
    <t>WP-CLOUD-B1</t>
  </si>
  <si>
    <t>PM-Linux-CLOUD</t>
  </si>
  <si>
    <t>Service Now Tier 1 Integration for EPM Accounts (Cloud)</t>
  </si>
  <si>
    <t>Service Now Tier 2 Integration for EPM Accounts (Cloud)</t>
  </si>
  <si>
    <t>Identity Security Insights for FedRAMP Accounts</t>
  </si>
  <si>
    <t>Total PASM Premium Per Asset Cloud</t>
  </si>
  <si>
    <t>Total PASM Premium Per User Cloud</t>
  </si>
  <si>
    <t>Privileged Remote Access Concurrent User Atlas Cloud</t>
  </si>
  <si>
    <t>Privileged Remote Access Per Concurrent User Cloud For FedRamp Accounts</t>
  </si>
  <si>
    <t>Password Safe Premium Per User Cloud</t>
  </si>
  <si>
    <t>Privilege Management for Windows Server -  Per Asset Cloud</t>
  </si>
  <si>
    <t>Remote Support Cloud Endpoint License Atlas Cloud</t>
  </si>
  <si>
    <t>SIEM Tool Integration (Remote Support) (Cloud)</t>
  </si>
  <si>
    <t>Remote Support Concurrent User Atlas Cloud</t>
  </si>
  <si>
    <t>Entitle JIT Access and Permissions Management - User</t>
  </si>
  <si>
    <t>ServiceNow ITSM Integration (Cloud) Up to 2,500 Assets</t>
  </si>
  <si>
    <t>ServiceNow ITSM Integration (Cloud) 2,500+ Assets</t>
  </si>
  <si>
    <t>Insights - Additional monthly data allotment (GB)</t>
  </si>
  <si>
    <t>Total PASM Premium includes PS Premium plus Standard PRA</t>
  </si>
  <si>
    <t>Total PASMU Premium includes PSU Premium plus Standard PRAU</t>
  </si>
  <si>
    <t>Privileged Remote Access Concurrent User Cloud</t>
  </si>
  <si>
    <t>Privileged Remote Access Concurrent User Cloud for FedRAMP Accounts</t>
  </si>
  <si>
    <t>Remote Support Cloud Endpoint License for FedRamp Accounts</t>
  </si>
  <si>
    <t>ServiceNow ITSM Standard Integration (Cloud) Up to 25 Users For FedRAMP Accounts</t>
  </si>
  <si>
    <t>Remote Support Concurrent User Cloud for Fedramp Accounts</t>
  </si>
  <si>
    <t>Bundle - Entitle JIT Access and Permissions Management - Personnel</t>
  </si>
  <si>
    <t>Bundle - Entitle JIT Access and Permissions Management - Named User</t>
  </si>
  <si>
    <t>Bundle - Endpoint Privilege Management for Windows and Mac Endpoints - Personnel</t>
  </si>
  <si>
    <t>Bundle - Endpoint Privilege Management for Windows and Mac Endpoints</t>
  </si>
  <si>
    <t>Bundle - Privilege Management for Windows Server - Asset</t>
  </si>
  <si>
    <t>Bundle - Identity Security Insights - Personnel</t>
  </si>
  <si>
    <t>Bundle - Identity Security Insights - Named User</t>
  </si>
  <si>
    <t>Bundle - Total PASM - Personnel</t>
  </si>
  <si>
    <t>Bundle - Total PASM - Named User</t>
  </si>
  <si>
    <t>Bundle - Privileged Remote Access - Personnel</t>
  </si>
  <si>
    <t>Bundle - Privileged Remote Access - Named User</t>
  </si>
  <si>
    <t>Bundle - Password Safe - Asset</t>
  </si>
  <si>
    <t>Bundle - Password Safe - Personnel</t>
  </si>
  <si>
    <t>Bundle - Password Safe - Named User</t>
  </si>
  <si>
    <t>Bundle - Remote Support - Concurrent User</t>
  </si>
  <si>
    <t>Bundle - Workforce Passwords - Named User</t>
  </si>
  <si>
    <t>Bundle - Privilege Management for Linux - Asset</t>
  </si>
  <si>
    <t>Bundle - Priviliege Management for Linux Desktops -Asset</t>
  </si>
  <si>
    <t>Bundle - Privilege Management for Linux Desktops -Asset</t>
  </si>
  <si>
    <t>Bundle - Privileged Remote Access - Asset</t>
  </si>
  <si>
    <t>SaaS - Bundles</t>
  </si>
  <si>
    <t>PRACU-SUB-FIPS</t>
  </si>
  <si>
    <t>Privileged Remote Access Concurrent User FIPS Subscription</t>
  </si>
  <si>
    <t>PSPKG-ENTITLE-PSRE-T1</t>
  </si>
  <si>
    <t>PSPKG-ENTITLE-PSRE-T2</t>
  </si>
  <si>
    <t>PSPKG-INSIGHTS-PSRE-T1</t>
  </si>
  <si>
    <t>PSPKG-PWS-Migration-PSRE-T1</t>
  </si>
  <si>
    <t>PSPKG-PWS-Migration-PSRE-T2</t>
  </si>
  <si>
    <t>PSPKG-PWS-Migration-PSRE-T3</t>
  </si>
  <si>
    <t>PSPKG-PWS-Migration-PSRE-TC</t>
  </si>
  <si>
    <t>TAM-ENTERPRISE-FEDRAMP</t>
  </si>
  <si>
    <t>TAM-STANDARD-FEDRAMP</t>
  </si>
  <si>
    <t>TAM-STRATEGIC-FEDRAMP</t>
  </si>
  <si>
    <t>Entitle - Remote Only - Tier 1 Implementation Package</t>
  </si>
  <si>
    <t>Entitle - Remote Only - Tier 2 Implementation Package</t>
  </si>
  <si>
    <t>Identity Security Insights - Remote Only - Tier 1 Implementation Package</t>
  </si>
  <si>
    <t>Password Safe Cloud - Migration - Remote - Tier 1</t>
  </si>
  <si>
    <t>Password Safe Cloud - Migration - Remote - Tier 2</t>
  </si>
  <si>
    <t>Password Safe Cloud - Migration - Remote - Tier 3</t>
  </si>
  <si>
    <t>Password Safe Cloud - Migration - Remote - Per Day</t>
  </si>
  <si>
    <t>Password Safe Cloud - Migration - Remote - Tier 1 Package</t>
  </si>
  <si>
    <t>Password Safe Cloud - Migration - Remote - Tier 2 Package</t>
  </si>
  <si>
    <t>Password Safe Cloud - Migration - Remote - Tier 3 Package</t>
  </si>
  <si>
    <t>Enterprise TAM for FedRAMP Accounts</t>
  </si>
  <si>
    <t>Technical Account Manager - Enterprise for FedRAMP Accounts</t>
  </si>
  <si>
    <t>Technical Account Manager for FedRAMP Accounts</t>
  </si>
  <si>
    <t>Technical Account Manager - Standard for FedRAMP Accounts</t>
  </si>
  <si>
    <t>Strategic TAM for FedRAMP Accounts</t>
  </si>
  <si>
    <t>Technical Account Manager - Strategic for FedRAMP Accounts</t>
  </si>
  <si>
    <t>PSPKG-INSIGHTS-PSRE-T1-FEDRAMP</t>
  </si>
  <si>
    <t>PSPKG-RS-PSRE-T1-FEDRAMP</t>
  </si>
  <si>
    <t>PSPKG-RS-PSRE-T2-FEDRAMP</t>
  </si>
  <si>
    <t>PSPKG-RS-PSRE-T3-FEDRAMP</t>
  </si>
  <si>
    <t>PSPKG-PRA-PSRE-T1-FEDRAMP</t>
  </si>
  <si>
    <t>PSPKG-PRA-PSRE-T2-FEDRAMP</t>
  </si>
  <si>
    <t>PSPKG-PRA-PSRE-T3-FEDRAMP</t>
  </si>
  <si>
    <t>Remote Support - Remote Only - Tier 1 Implementation Package for FedRAMP Accounts</t>
  </si>
  <si>
    <t>Remote Support - Remote Only - Tier 2 Implementation Package for FedRAMP Accounts</t>
  </si>
  <si>
    <t>Remote Support - Remote Only - Tier 3 Implementation Package for FedRAMP Accounts</t>
  </si>
  <si>
    <t>Privileged Remote Access - Remote Only - Tier 1 Implementation Package for FedRAMP Accounts</t>
  </si>
  <si>
    <t>Privileged Remote Access - Remote Only - Tier 2 Implementation Package for FedRAMP Accounts</t>
  </si>
  <si>
    <t>Privileged Remote Access - Remote Only - Tier 3 Implementation Package for FedRAMP Accounts</t>
  </si>
  <si>
    <t>Identity Security Insights – Remote Only – Tier 1 Implementation Package for FedRAMP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</si>
</sst>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5500"/>
      <name val="Calibri"/>
      <family val="2"/>
      <scheme val="minor"/>
    </font>
    <font>
      <b/>
      <sz val="18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49" fontId="0" fillId="0" borderId="0" xfId="0" applyNumberFormat="1"/>
    <xf numFmtId="44" fontId="0" fillId="0" borderId="0" xfId="42" applyFont="1" applyAlignment="1">
      <alignment horizontal="right"/>
    </xf>
    <xf numFmtId="44" fontId="0" fillId="0" borderId="0" xfId="42" applyFont="1"/>
    <xf numFmtId="44" fontId="0" fillId="0" borderId="0" xfId="0" applyNumberFormat="1"/>
    <xf numFmtId="0" fontId="18" fillId="0" borderId="0" xfId="0" applyFont="1"/>
    <xf numFmtId="0" fontId="13" fillId="33" borderId="0" xfId="0" applyFont="1" applyFill="1" applyAlignment="1">
      <alignment horizontal="center" vertical="center"/>
    </xf>
    <xf numFmtId="44" fontId="13" fillId="33" borderId="0" xfId="42" applyFont="1" applyFill="1" applyAlignment="1">
      <alignment horizontal="center" vertical="center"/>
    </xf>
    <xf numFmtId="0" fontId="19" fillId="0" borderId="0" xfId="0" applyFont="1"/>
    <xf numFmtId="49" fontId="20" fillId="0" borderId="0" xfId="0" applyNumberFormat="1" applyFont="1"/>
    <xf numFmtId="0" fontId="21" fillId="0" borderId="0" xfId="0" applyFont="1"/>
    <xf numFmtId="44" fontId="0" fillId="0" borderId="0" xfId="42" applyFont="1" applyFill="1"/>
    <xf numFmtId="44" fontId="0" fillId="0" borderId="0" xfId="42" applyFont="1" applyFill="1" applyAlignment="1">
      <alignment horizontal="right"/>
    </xf>
    <xf numFmtId="49" fontId="21" fillId="0" borderId="0" xfId="0" applyNumberFormat="1" applyFont="1"/>
    <xf numFmtId="164" fontId="16" fillId="0" borderId="0" xfId="0" applyNumberFormat="1" applyFont="1"/>
    <xf numFmtId="49" fontId="0" fillId="0" borderId="0" xfId="0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Yellow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12F18-3B21-40C0-99D3-DB8B44D1BD69}">
  <sheetPr codeName="Sheet5"/>
  <dimension ref="A1:W71"/>
  <sheetViews>
    <sheetView topLeftCell="A26" zoomScale="80" zoomScaleNormal="80" workbookViewId="0">
      <selection activeCell="B17" sqref="B17"/>
    </sheetView>
  </sheetViews>
  <sheetFormatPr defaultColWidth="27.7109375" defaultRowHeight="15" x14ac:dyDescent="0.25"/>
  <cols>
    <col min="1" max="1" width="30.140625" customWidth="1"/>
    <col min="2" max="2" width="83" bestFit="1" customWidth="1"/>
    <col min="3" max="3" width="128.7109375" customWidth="1"/>
    <col min="4" max="4" width="30.140625" bestFit="1" customWidth="1"/>
    <col min="5" max="5" width="12.7109375" bestFit="1" customWidth="1"/>
    <col min="6" max="6" width="12.28515625" style="3" bestFit="1" customWidth="1"/>
    <col min="7" max="7" width="19.5703125" bestFit="1" customWidth="1"/>
    <col min="8" max="8" width="13.5703125" bestFit="1" customWidth="1"/>
    <col min="23" max="23" width="26.42578125" bestFit="1" customWidth="1"/>
  </cols>
  <sheetData>
    <row r="1" spans="1:8" ht="23.25" x14ac:dyDescent="0.35">
      <c r="A1" s="8" t="s">
        <v>469</v>
      </c>
    </row>
    <row r="2" spans="1:8" ht="23.25" x14ac:dyDescent="0.35">
      <c r="A2" s="8" t="s">
        <v>50</v>
      </c>
    </row>
    <row r="3" spans="1:8" s="5" customFormat="1" x14ac:dyDescent="0.25">
      <c r="A3" s="6" t="s">
        <v>3</v>
      </c>
      <c r="B3" s="6" t="s">
        <v>4</v>
      </c>
      <c r="C3" s="6" t="s">
        <v>5</v>
      </c>
      <c r="D3" s="6" t="s">
        <v>0</v>
      </c>
      <c r="E3" s="6" t="s">
        <v>1</v>
      </c>
      <c r="F3" s="6" t="s">
        <v>338</v>
      </c>
      <c r="G3" s="6" t="s">
        <v>351</v>
      </c>
      <c r="H3" s="6" t="s">
        <v>384</v>
      </c>
    </row>
    <row r="4" spans="1:8" x14ac:dyDescent="0.25">
      <c r="A4" s="1" t="s">
        <v>386</v>
      </c>
      <c r="B4" t="s">
        <v>402</v>
      </c>
      <c r="C4" s="10" t="s">
        <v>510</v>
      </c>
      <c r="D4" s="1" t="s">
        <v>387</v>
      </c>
      <c r="E4" s="1" t="s">
        <v>50</v>
      </c>
      <c r="F4" s="11">
        <v>580</v>
      </c>
      <c r="G4" s="4">
        <f t="shared" ref="G4:G35" si="0">ROUND(F4*0.88,2)</f>
        <v>510.4</v>
      </c>
      <c r="H4" s="1"/>
    </row>
    <row r="5" spans="1:8" x14ac:dyDescent="0.25">
      <c r="A5" t="s">
        <v>475</v>
      </c>
      <c r="B5" t="s">
        <v>498</v>
      </c>
      <c r="C5" s="10" t="s">
        <v>511</v>
      </c>
      <c r="D5" s="1" t="s">
        <v>119</v>
      </c>
      <c r="E5" s="1" t="s">
        <v>50</v>
      </c>
      <c r="F5" s="11">
        <v>5000</v>
      </c>
      <c r="G5" s="4">
        <f t="shared" si="0"/>
        <v>4400</v>
      </c>
      <c r="H5" t="s">
        <v>385</v>
      </c>
    </row>
    <row r="6" spans="1:8" x14ac:dyDescent="0.25">
      <c r="A6" t="s">
        <v>476</v>
      </c>
      <c r="B6" t="s">
        <v>499</v>
      </c>
      <c r="C6" s="10" t="s">
        <v>512</v>
      </c>
      <c r="D6" s="1" t="s">
        <v>119</v>
      </c>
      <c r="E6" s="1" t="s">
        <v>50</v>
      </c>
      <c r="F6" s="11">
        <v>20000</v>
      </c>
      <c r="G6" s="4">
        <f t="shared" si="0"/>
        <v>17600</v>
      </c>
      <c r="H6" t="s">
        <v>385</v>
      </c>
    </row>
    <row r="7" spans="1:8" x14ac:dyDescent="0.25">
      <c r="A7" s="1" t="s">
        <v>352</v>
      </c>
      <c r="B7" t="s">
        <v>353</v>
      </c>
      <c r="C7" s="10" t="s">
        <v>353</v>
      </c>
      <c r="D7" s="1" t="s">
        <v>119</v>
      </c>
      <c r="E7" s="1" t="s">
        <v>50</v>
      </c>
      <c r="F7" s="11">
        <v>38</v>
      </c>
      <c r="G7" s="4">
        <f t="shared" si="0"/>
        <v>33.44</v>
      </c>
      <c r="H7" s="1" t="s">
        <v>401</v>
      </c>
    </row>
    <row r="8" spans="1:8" x14ac:dyDescent="0.25">
      <c r="A8" s="1" t="s">
        <v>333</v>
      </c>
      <c r="B8" t="s">
        <v>334</v>
      </c>
      <c r="C8" s="10" t="s">
        <v>335</v>
      </c>
      <c r="D8" s="1" t="s">
        <v>334</v>
      </c>
      <c r="E8" s="1" t="s">
        <v>50</v>
      </c>
      <c r="F8" s="11">
        <v>58</v>
      </c>
      <c r="G8" s="4">
        <f t="shared" si="0"/>
        <v>51.04</v>
      </c>
    </row>
    <row r="9" spans="1:8" x14ac:dyDescent="0.25">
      <c r="A9" s="1" t="s">
        <v>336</v>
      </c>
      <c r="B9" t="s">
        <v>337</v>
      </c>
      <c r="C9" s="10" t="s">
        <v>513</v>
      </c>
      <c r="D9" s="1" t="s">
        <v>334</v>
      </c>
      <c r="E9" s="1" t="s">
        <v>50</v>
      </c>
      <c r="F9" s="11">
        <v>24</v>
      </c>
      <c r="G9" s="4">
        <f t="shared" si="0"/>
        <v>21.12</v>
      </c>
    </row>
    <row r="10" spans="1:8" x14ac:dyDescent="0.25">
      <c r="A10" t="s">
        <v>479</v>
      </c>
      <c r="B10" t="s">
        <v>500</v>
      </c>
      <c r="C10" s="10" t="s">
        <v>500</v>
      </c>
      <c r="D10" s="1" t="s">
        <v>334</v>
      </c>
      <c r="E10" s="1" t="s">
        <v>50</v>
      </c>
      <c r="F10" s="11">
        <v>75</v>
      </c>
      <c r="G10" s="4">
        <f t="shared" si="0"/>
        <v>66</v>
      </c>
      <c r="H10" t="s">
        <v>385</v>
      </c>
    </row>
    <row r="11" spans="1:8" ht="15.75" customHeight="1" x14ac:dyDescent="0.25">
      <c r="A11" t="s">
        <v>327</v>
      </c>
      <c r="B11" t="s">
        <v>328</v>
      </c>
      <c r="C11" s="10" t="s">
        <v>328</v>
      </c>
      <c r="D11" s="1" t="s">
        <v>118</v>
      </c>
      <c r="E11" s="1" t="s">
        <v>50</v>
      </c>
      <c r="F11" s="11">
        <v>276</v>
      </c>
      <c r="G11" s="4">
        <f t="shared" si="0"/>
        <v>242.88</v>
      </c>
    </row>
    <row r="12" spans="1:8" x14ac:dyDescent="0.25">
      <c r="A12" s="1" t="s">
        <v>323</v>
      </c>
      <c r="B12" t="s">
        <v>324</v>
      </c>
      <c r="C12" s="10" t="s">
        <v>324</v>
      </c>
      <c r="D12" s="1" t="s">
        <v>118</v>
      </c>
      <c r="E12" s="1" t="s">
        <v>50</v>
      </c>
      <c r="F12" s="11">
        <v>228</v>
      </c>
      <c r="G12" s="4">
        <f t="shared" si="0"/>
        <v>200.64</v>
      </c>
      <c r="H12" s="1" t="s">
        <v>401</v>
      </c>
    </row>
    <row r="13" spans="1:8" x14ac:dyDescent="0.25">
      <c r="A13" t="s">
        <v>480</v>
      </c>
      <c r="B13" t="s">
        <v>501</v>
      </c>
      <c r="C13" s="10" t="s">
        <v>514</v>
      </c>
      <c r="D13" s="1" t="s">
        <v>118</v>
      </c>
      <c r="E13" s="1" t="s">
        <v>50</v>
      </c>
      <c r="F13" s="11">
        <v>273</v>
      </c>
      <c r="G13" s="4">
        <f t="shared" si="0"/>
        <v>240.24</v>
      </c>
      <c r="H13" t="s">
        <v>385</v>
      </c>
    </row>
    <row r="14" spans="1:8" x14ac:dyDescent="0.25">
      <c r="A14" s="1" t="s">
        <v>325</v>
      </c>
      <c r="B14" t="s">
        <v>326</v>
      </c>
      <c r="C14" s="10" t="s">
        <v>326</v>
      </c>
      <c r="D14" s="1" t="s">
        <v>118</v>
      </c>
      <c r="E14" s="1" t="s">
        <v>50</v>
      </c>
      <c r="F14" s="11">
        <v>1485</v>
      </c>
      <c r="G14" s="4">
        <f t="shared" si="0"/>
        <v>1306.8</v>
      </c>
      <c r="H14" s="1" t="s">
        <v>401</v>
      </c>
    </row>
    <row r="15" spans="1:8" x14ac:dyDescent="0.25">
      <c r="A15" t="s">
        <v>483</v>
      </c>
      <c r="B15" t="s">
        <v>502</v>
      </c>
      <c r="C15" s="10" t="s">
        <v>515</v>
      </c>
      <c r="D15" s="1" t="s">
        <v>118</v>
      </c>
      <c r="E15" s="1" t="s">
        <v>50</v>
      </c>
      <c r="F15" s="11">
        <v>2976</v>
      </c>
      <c r="G15" s="4">
        <f t="shared" si="0"/>
        <v>2618.88</v>
      </c>
      <c r="H15" t="s">
        <v>385</v>
      </c>
    </row>
    <row r="16" spans="1:8" x14ac:dyDescent="0.25">
      <c r="A16" s="1" t="s">
        <v>497</v>
      </c>
      <c r="B16" t="s">
        <v>355</v>
      </c>
      <c r="C16" s="10" t="s">
        <v>355</v>
      </c>
      <c r="D16" s="1" t="s">
        <v>155</v>
      </c>
      <c r="E16" s="1" t="s">
        <v>50</v>
      </c>
      <c r="F16" s="11">
        <v>120</v>
      </c>
      <c r="G16" s="4">
        <f t="shared" si="0"/>
        <v>105.6</v>
      </c>
      <c r="H16" s="1"/>
    </row>
    <row r="17" spans="1:23" x14ac:dyDescent="0.25">
      <c r="A17" s="1" t="s">
        <v>354</v>
      </c>
      <c r="B17" t="s">
        <v>356</v>
      </c>
      <c r="C17" s="10" t="s">
        <v>357</v>
      </c>
      <c r="D17" s="1" t="s">
        <v>155</v>
      </c>
      <c r="E17" s="1" t="s">
        <v>50</v>
      </c>
      <c r="F17" s="11">
        <v>38</v>
      </c>
      <c r="G17" s="4">
        <f t="shared" si="0"/>
        <v>33.44</v>
      </c>
      <c r="H17" s="1" t="s">
        <v>401</v>
      </c>
    </row>
    <row r="18" spans="1:23" x14ac:dyDescent="0.25">
      <c r="A18" s="1" t="s">
        <v>170</v>
      </c>
      <c r="B18" t="s">
        <v>506</v>
      </c>
      <c r="C18" s="10" t="s">
        <v>171</v>
      </c>
      <c r="D18" s="1" t="s">
        <v>169</v>
      </c>
      <c r="E18" s="1" t="s">
        <v>50</v>
      </c>
      <c r="F18" s="11">
        <v>120</v>
      </c>
      <c r="G18" s="4">
        <f t="shared" si="0"/>
        <v>105.6</v>
      </c>
    </row>
    <row r="19" spans="1:23" x14ac:dyDescent="0.25">
      <c r="A19" s="1" t="s">
        <v>202</v>
      </c>
      <c r="B19" t="s">
        <v>203</v>
      </c>
      <c r="C19" s="10" t="s">
        <v>203</v>
      </c>
      <c r="D19" s="1" t="s">
        <v>184</v>
      </c>
      <c r="E19" s="1" t="s">
        <v>50</v>
      </c>
      <c r="F19" s="11">
        <v>207</v>
      </c>
      <c r="G19" s="4">
        <f t="shared" si="0"/>
        <v>182.16</v>
      </c>
      <c r="H19" s="1" t="s">
        <v>401</v>
      </c>
    </row>
    <row r="20" spans="1:23" x14ac:dyDescent="0.25">
      <c r="A20" s="1" t="s">
        <v>405</v>
      </c>
      <c r="B20" t="s">
        <v>423</v>
      </c>
      <c r="C20" s="10" t="s">
        <v>423</v>
      </c>
      <c r="D20" s="1" t="s">
        <v>184</v>
      </c>
      <c r="E20" s="1" t="s">
        <v>50</v>
      </c>
      <c r="F20" s="11">
        <v>290</v>
      </c>
      <c r="G20" s="4">
        <f t="shared" si="0"/>
        <v>255.2</v>
      </c>
      <c r="H20" s="1" t="s">
        <v>401</v>
      </c>
    </row>
    <row r="21" spans="1:23" x14ac:dyDescent="0.25">
      <c r="A21" s="1" t="s">
        <v>192</v>
      </c>
      <c r="B21" t="s">
        <v>193</v>
      </c>
      <c r="C21" s="10" t="s">
        <v>193</v>
      </c>
      <c r="D21" s="1" t="s">
        <v>184</v>
      </c>
      <c r="E21" s="1" t="s">
        <v>50</v>
      </c>
      <c r="F21" s="11">
        <v>250</v>
      </c>
      <c r="G21" s="4">
        <f t="shared" si="0"/>
        <v>220</v>
      </c>
    </row>
    <row r="22" spans="1:23" x14ac:dyDescent="0.25">
      <c r="A22" s="1" t="s">
        <v>365</v>
      </c>
      <c r="B22" t="s">
        <v>366</v>
      </c>
      <c r="C22" s="10" t="s">
        <v>366</v>
      </c>
      <c r="D22" s="1" t="s">
        <v>184</v>
      </c>
      <c r="E22" s="1" t="s">
        <v>50</v>
      </c>
      <c r="F22" s="11">
        <v>14000</v>
      </c>
      <c r="G22" s="4">
        <f t="shared" si="0"/>
        <v>12320</v>
      </c>
      <c r="H22" s="1"/>
    </row>
    <row r="23" spans="1:23" x14ac:dyDescent="0.25">
      <c r="A23" t="s">
        <v>420</v>
      </c>
      <c r="B23" t="s">
        <v>438</v>
      </c>
      <c r="C23" s="10" t="s">
        <v>438</v>
      </c>
      <c r="D23" s="1" t="s">
        <v>184</v>
      </c>
      <c r="E23" s="1" t="s">
        <v>50</v>
      </c>
      <c r="F23" s="11">
        <v>19600</v>
      </c>
      <c r="G23" s="4">
        <f t="shared" si="0"/>
        <v>17248</v>
      </c>
    </row>
    <row r="24" spans="1:23" x14ac:dyDescent="0.25">
      <c r="A24" t="s">
        <v>421</v>
      </c>
      <c r="B24" t="s">
        <v>439</v>
      </c>
      <c r="C24" s="10" t="s">
        <v>439</v>
      </c>
      <c r="D24" s="1" t="s">
        <v>184</v>
      </c>
      <c r="E24" s="1" t="s">
        <v>50</v>
      </c>
      <c r="F24" s="11">
        <v>4200</v>
      </c>
      <c r="G24" s="4">
        <f t="shared" si="0"/>
        <v>3696</v>
      </c>
    </row>
    <row r="25" spans="1:23" x14ac:dyDescent="0.25">
      <c r="A25" t="s">
        <v>422</v>
      </c>
      <c r="B25" t="s">
        <v>440</v>
      </c>
      <c r="C25" s="10" t="s">
        <v>440</v>
      </c>
      <c r="D25" s="1" t="s">
        <v>184</v>
      </c>
      <c r="E25" s="1" t="s">
        <v>50</v>
      </c>
      <c r="F25" s="11">
        <v>19600</v>
      </c>
      <c r="G25" s="4">
        <f t="shared" si="0"/>
        <v>17248</v>
      </c>
    </row>
    <row r="26" spans="1:23" x14ac:dyDescent="0.25">
      <c r="A26" t="s">
        <v>407</v>
      </c>
      <c r="B26" t="s">
        <v>425</v>
      </c>
      <c r="C26" s="10" t="s">
        <v>425</v>
      </c>
      <c r="D26" s="1" t="s">
        <v>184</v>
      </c>
      <c r="E26" s="1" t="s">
        <v>50</v>
      </c>
      <c r="F26" s="11">
        <v>9104</v>
      </c>
      <c r="G26" s="4">
        <f t="shared" si="0"/>
        <v>8011.52</v>
      </c>
    </row>
    <row r="27" spans="1:23" x14ac:dyDescent="0.25">
      <c r="A27" s="1" t="s">
        <v>230</v>
      </c>
      <c r="B27" t="s">
        <v>201</v>
      </c>
      <c r="C27" s="10" t="s">
        <v>201</v>
      </c>
      <c r="D27" s="1" t="s">
        <v>184</v>
      </c>
      <c r="E27" s="1" t="s">
        <v>50</v>
      </c>
      <c r="F27" s="11">
        <v>3000</v>
      </c>
      <c r="G27" s="4">
        <f t="shared" si="0"/>
        <v>2640</v>
      </c>
    </row>
    <row r="28" spans="1:23" x14ac:dyDescent="0.25">
      <c r="A28" s="1" t="s">
        <v>212</v>
      </c>
      <c r="B28" t="s">
        <v>198</v>
      </c>
      <c r="C28" s="10" t="s">
        <v>198</v>
      </c>
      <c r="D28" s="1" t="s">
        <v>184</v>
      </c>
      <c r="E28" s="1" t="s">
        <v>50</v>
      </c>
      <c r="F28" s="11">
        <v>14000</v>
      </c>
      <c r="G28" s="4">
        <f t="shared" si="0"/>
        <v>12320</v>
      </c>
    </row>
    <row r="29" spans="1:23" x14ac:dyDescent="0.25">
      <c r="A29" s="1" t="s">
        <v>213</v>
      </c>
      <c r="B29" t="s">
        <v>185</v>
      </c>
      <c r="C29" s="10" t="s">
        <v>185</v>
      </c>
      <c r="D29" s="1" t="s">
        <v>184</v>
      </c>
      <c r="E29" s="1" t="s">
        <v>50</v>
      </c>
      <c r="F29" s="11">
        <v>6503</v>
      </c>
      <c r="G29" s="4">
        <f t="shared" si="0"/>
        <v>5722.64</v>
      </c>
      <c r="W29" s="1" t="s">
        <v>184</v>
      </c>
    </row>
    <row r="30" spans="1:23" x14ac:dyDescent="0.25">
      <c r="A30" t="s">
        <v>487</v>
      </c>
      <c r="B30" t="s">
        <v>503</v>
      </c>
      <c r="C30" s="10" t="s">
        <v>503</v>
      </c>
      <c r="D30" s="1" t="s">
        <v>184</v>
      </c>
      <c r="E30" s="1" t="s">
        <v>50</v>
      </c>
      <c r="F30" s="11">
        <v>4662</v>
      </c>
      <c r="G30" s="4">
        <f t="shared" si="0"/>
        <v>4102.5600000000004</v>
      </c>
      <c r="H30" t="s">
        <v>385</v>
      </c>
    </row>
    <row r="31" spans="1:23" ht="14.25" customHeight="1" x14ac:dyDescent="0.25">
      <c r="A31" s="1" t="s">
        <v>403</v>
      </c>
      <c r="B31" t="s">
        <v>404</v>
      </c>
      <c r="C31" s="10" t="s">
        <v>516</v>
      </c>
      <c r="D31" s="1" t="s">
        <v>184</v>
      </c>
      <c r="E31" s="1" t="s">
        <v>50</v>
      </c>
      <c r="F31" s="11">
        <v>4175</v>
      </c>
      <c r="G31" s="4">
        <f t="shared" si="0"/>
        <v>3674</v>
      </c>
      <c r="H31" s="1" t="s">
        <v>401</v>
      </c>
    </row>
    <row r="32" spans="1:23" x14ac:dyDescent="0.25">
      <c r="A32" t="s">
        <v>488</v>
      </c>
      <c r="B32" t="s">
        <v>504</v>
      </c>
      <c r="C32" s="10" t="s">
        <v>517</v>
      </c>
      <c r="D32" s="1" t="s">
        <v>184</v>
      </c>
      <c r="E32" s="1" t="s">
        <v>50</v>
      </c>
      <c r="F32" s="11">
        <v>5845</v>
      </c>
      <c r="G32" s="4">
        <f t="shared" si="0"/>
        <v>5143.6000000000004</v>
      </c>
      <c r="H32" t="s">
        <v>385</v>
      </c>
    </row>
    <row r="33" spans="1:8" x14ac:dyDescent="0.25">
      <c r="A33" s="1" t="s">
        <v>194</v>
      </c>
      <c r="B33" t="s">
        <v>195</v>
      </c>
      <c r="C33" s="10" t="s">
        <v>195</v>
      </c>
      <c r="D33" s="1" t="s">
        <v>184</v>
      </c>
      <c r="E33" s="1" t="s">
        <v>50</v>
      </c>
      <c r="F33" s="11">
        <v>1913</v>
      </c>
      <c r="G33" s="4">
        <f t="shared" si="0"/>
        <v>1683.44</v>
      </c>
    </row>
    <row r="34" spans="1:8" x14ac:dyDescent="0.25">
      <c r="A34" s="1" t="s">
        <v>196</v>
      </c>
      <c r="B34" t="s">
        <v>197</v>
      </c>
      <c r="C34" s="10" t="s">
        <v>197</v>
      </c>
      <c r="D34" s="1" t="s">
        <v>184</v>
      </c>
      <c r="E34" s="1" t="s">
        <v>50</v>
      </c>
      <c r="F34" s="11">
        <v>10</v>
      </c>
      <c r="G34" s="4">
        <f t="shared" si="0"/>
        <v>8.8000000000000007</v>
      </c>
    </row>
    <row r="35" spans="1:8" x14ac:dyDescent="0.25">
      <c r="A35" s="1" t="s">
        <v>210</v>
      </c>
      <c r="B35" t="s">
        <v>211</v>
      </c>
      <c r="C35" s="10" t="s">
        <v>211</v>
      </c>
      <c r="D35" s="1" t="s">
        <v>184</v>
      </c>
      <c r="E35" s="1" t="s">
        <v>50</v>
      </c>
      <c r="F35" s="11">
        <v>1392</v>
      </c>
      <c r="G35" s="4">
        <f t="shared" si="0"/>
        <v>1224.96</v>
      </c>
      <c r="H35" s="1" t="s">
        <v>401</v>
      </c>
    </row>
    <row r="36" spans="1:8" x14ac:dyDescent="0.25">
      <c r="A36" t="s">
        <v>406</v>
      </c>
      <c r="B36" t="s">
        <v>424</v>
      </c>
      <c r="C36" s="10" t="s">
        <v>424</v>
      </c>
      <c r="D36" s="1" t="s">
        <v>184</v>
      </c>
      <c r="E36" s="1" t="s">
        <v>50</v>
      </c>
      <c r="F36" s="11">
        <v>1949</v>
      </c>
      <c r="G36" s="4">
        <f t="shared" ref="G36:G67" si="1">ROUND(F36*0.88,2)</f>
        <v>1715.12</v>
      </c>
      <c r="H36" s="1" t="s">
        <v>401</v>
      </c>
    </row>
    <row r="37" spans="1:8" x14ac:dyDescent="0.25">
      <c r="A37" s="1" t="s">
        <v>91</v>
      </c>
      <c r="B37" t="s">
        <v>92</v>
      </c>
      <c r="C37" s="10" t="s">
        <v>92</v>
      </c>
      <c r="D37" s="1" t="s">
        <v>72</v>
      </c>
      <c r="E37" s="1" t="s">
        <v>50</v>
      </c>
      <c r="F37" s="11">
        <v>85</v>
      </c>
      <c r="G37" s="4">
        <f t="shared" si="1"/>
        <v>74.8</v>
      </c>
      <c r="H37" s="1" t="s">
        <v>401</v>
      </c>
    </row>
    <row r="38" spans="1:8" x14ac:dyDescent="0.25">
      <c r="A38" s="1" t="s">
        <v>82</v>
      </c>
      <c r="B38" t="s">
        <v>257</v>
      </c>
      <c r="C38" s="10" t="s">
        <v>83</v>
      </c>
      <c r="D38" s="1" t="s">
        <v>72</v>
      </c>
      <c r="E38" s="1" t="s">
        <v>50</v>
      </c>
      <c r="F38" s="11">
        <v>14000</v>
      </c>
      <c r="G38" s="4">
        <f t="shared" si="1"/>
        <v>12320</v>
      </c>
    </row>
    <row r="39" spans="1:8" x14ac:dyDescent="0.25">
      <c r="A39" s="1" t="s">
        <v>93</v>
      </c>
      <c r="B39" t="s">
        <v>94</v>
      </c>
      <c r="C39" s="10" t="s">
        <v>94</v>
      </c>
      <c r="D39" s="1" t="s">
        <v>72</v>
      </c>
      <c r="E39" s="1" t="s">
        <v>50</v>
      </c>
      <c r="F39" s="11">
        <v>1308</v>
      </c>
      <c r="G39" s="4">
        <f t="shared" si="1"/>
        <v>1151.04</v>
      </c>
      <c r="H39" s="1" t="s">
        <v>401</v>
      </c>
    </row>
    <row r="40" spans="1:8" x14ac:dyDescent="0.25">
      <c r="A40" t="s">
        <v>494</v>
      </c>
      <c r="B40" t="s">
        <v>505</v>
      </c>
      <c r="C40" s="10" t="s">
        <v>505</v>
      </c>
      <c r="D40" s="1" t="s">
        <v>72</v>
      </c>
      <c r="E40" s="1" t="s">
        <v>50</v>
      </c>
      <c r="F40" s="11">
        <v>2486</v>
      </c>
      <c r="G40" s="4">
        <f t="shared" si="1"/>
        <v>2187.6799999999998</v>
      </c>
      <c r="H40" t="s">
        <v>385</v>
      </c>
    </row>
    <row r="41" spans="1:8" x14ac:dyDescent="0.25">
      <c r="A41" s="1" t="s">
        <v>314</v>
      </c>
      <c r="B41" t="s">
        <v>507</v>
      </c>
      <c r="C41" s="10" t="s">
        <v>315</v>
      </c>
      <c r="D41" s="1" t="s">
        <v>233</v>
      </c>
      <c r="E41" s="1" t="s">
        <v>50</v>
      </c>
      <c r="F41" s="11">
        <v>10</v>
      </c>
      <c r="G41" s="4">
        <f t="shared" si="1"/>
        <v>8.8000000000000007</v>
      </c>
    </row>
    <row r="42" spans="1:8" x14ac:dyDescent="0.25">
      <c r="A42" s="1" t="s">
        <v>248</v>
      </c>
      <c r="B42" t="s">
        <v>249</v>
      </c>
      <c r="C42" s="10" t="s">
        <v>249</v>
      </c>
      <c r="D42" s="1" t="s">
        <v>233</v>
      </c>
      <c r="E42" s="1" t="s">
        <v>50</v>
      </c>
      <c r="F42" s="11">
        <v>14000</v>
      </c>
      <c r="G42" s="4">
        <f t="shared" si="1"/>
        <v>12320</v>
      </c>
    </row>
    <row r="43" spans="1:8" x14ac:dyDescent="0.25">
      <c r="A43" s="1" t="s">
        <v>363</v>
      </c>
      <c r="B43" t="s">
        <v>364</v>
      </c>
      <c r="C43" s="10" t="s">
        <v>364</v>
      </c>
      <c r="D43" s="1" t="s">
        <v>233</v>
      </c>
      <c r="E43" s="1" t="s">
        <v>50</v>
      </c>
      <c r="F43" s="11">
        <v>14000</v>
      </c>
      <c r="G43" s="4">
        <f t="shared" si="1"/>
        <v>12320</v>
      </c>
      <c r="H43" s="1"/>
    </row>
    <row r="44" spans="1:8" x14ac:dyDescent="0.25">
      <c r="A44" s="1" t="s">
        <v>282</v>
      </c>
      <c r="B44" t="s">
        <v>256</v>
      </c>
      <c r="C44" s="10" t="s">
        <v>283</v>
      </c>
      <c r="D44" s="1" t="s">
        <v>233</v>
      </c>
      <c r="E44" s="1" t="s">
        <v>50</v>
      </c>
      <c r="F44" s="11">
        <v>13</v>
      </c>
      <c r="G44" s="4">
        <f t="shared" si="1"/>
        <v>11.44</v>
      </c>
    </row>
    <row r="45" spans="1:8" x14ac:dyDescent="0.25">
      <c r="A45" s="1" t="s">
        <v>409</v>
      </c>
      <c r="B45" t="s">
        <v>427</v>
      </c>
      <c r="C45" s="10" t="s">
        <v>518</v>
      </c>
      <c r="D45" s="1" t="s">
        <v>233</v>
      </c>
      <c r="E45" s="1" t="s">
        <v>50</v>
      </c>
      <c r="F45" s="11">
        <v>18</v>
      </c>
      <c r="G45" s="4">
        <f t="shared" si="1"/>
        <v>15.84</v>
      </c>
    </row>
    <row r="46" spans="1:8" x14ac:dyDescent="0.25">
      <c r="A46" s="1" t="s">
        <v>411</v>
      </c>
      <c r="B46" t="s">
        <v>429</v>
      </c>
      <c r="C46" s="10" t="s">
        <v>429</v>
      </c>
      <c r="D46" s="1" t="s">
        <v>233</v>
      </c>
      <c r="E46" s="1" t="s">
        <v>50</v>
      </c>
      <c r="F46" s="11">
        <v>19600</v>
      </c>
      <c r="G46" s="4">
        <f t="shared" si="1"/>
        <v>17248</v>
      </c>
    </row>
    <row r="47" spans="1:8" x14ac:dyDescent="0.25">
      <c r="A47" s="1" t="s">
        <v>412</v>
      </c>
      <c r="B47" t="s">
        <v>430</v>
      </c>
      <c r="C47" s="10" t="s">
        <v>430</v>
      </c>
      <c r="D47" s="1" t="s">
        <v>233</v>
      </c>
      <c r="E47" s="1" t="s">
        <v>50</v>
      </c>
      <c r="F47" s="11">
        <v>19600</v>
      </c>
      <c r="G47" s="4">
        <f t="shared" si="1"/>
        <v>17248</v>
      </c>
    </row>
    <row r="48" spans="1:8" x14ac:dyDescent="0.25">
      <c r="A48" s="1" t="s">
        <v>413</v>
      </c>
      <c r="B48" t="s">
        <v>431</v>
      </c>
      <c r="C48" s="10" t="s">
        <v>431</v>
      </c>
      <c r="D48" s="1" t="s">
        <v>233</v>
      </c>
      <c r="E48" s="1" t="s">
        <v>50</v>
      </c>
      <c r="F48" s="11">
        <v>19600</v>
      </c>
      <c r="G48" s="4">
        <f t="shared" si="1"/>
        <v>17248</v>
      </c>
    </row>
    <row r="49" spans="1:8" x14ac:dyDescent="0.25">
      <c r="A49" s="1" t="s">
        <v>414</v>
      </c>
      <c r="B49" t="s">
        <v>432</v>
      </c>
      <c r="C49" s="10" t="s">
        <v>432</v>
      </c>
      <c r="D49" s="1" t="s">
        <v>233</v>
      </c>
      <c r="E49" s="1" t="s">
        <v>50</v>
      </c>
      <c r="F49" s="11">
        <v>19600</v>
      </c>
      <c r="G49" s="4">
        <f t="shared" si="1"/>
        <v>17248</v>
      </c>
    </row>
    <row r="50" spans="1:8" x14ac:dyDescent="0.25">
      <c r="A50" s="1" t="s">
        <v>410</v>
      </c>
      <c r="B50" t="s">
        <v>428</v>
      </c>
      <c r="C50" s="10" t="s">
        <v>428</v>
      </c>
      <c r="D50" s="1" t="s">
        <v>233</v>
      </c>
      <c r="E50" s="1" t="s">
        <v>50</v>
      </c>
      <c r="F50" s="11">
        <v>20213</v>
      </c>
      <c r="G50" s="4">
        <f t="shared" si="1"/>
        <v>17787.439999999999</v>
      </c>
    </row>
    <row r="51" spans="1:8" x14ac:dyDescent="0.25">
      <c r="A51" s="1" t="s">
        <v>415</v>
      </c>
      <c r="B51" t="s">
        <v>433</v>
      </c>
      <c r="C51" s="10" t="s">
        <v>433</v>
      </c>
      <c r="D51" s="1" t="s">
        <v>233</v>
      </c>
      <c r="E51" s="1" t="s">
        <v>50</v>
      </c>
      <c r="F51" s="11">
        <v>4200</v>
      </c>
      <c r="G51" s="4">
        <f t="shared" si="1"/>
        <v>3696</v>
      </c>
    </row>
    <row r="52" spans="1:8" x14ac:dyDescent="0.25">
      <c r="A52" s="1" t="s">
        <v>416</v>
      </c>
      <c r="B52" t="s">
        <v>434</v>
      </c>
      <c r="C52" s="10" t="s">
        <v>434</v>
      </c>
      <c r="D52" s="1" t="s">
        <v>233</v>
      </c>
      <c r="E52" s="1" t="s">
        <v>50</v>
      </c>
      <c r="F52" s="11">
        <v>19600</v>
      </c>
      <c r="G52" s="4">
        <f t="shared" si="1"/>
        <v>17248</v>
      </c>
    </row>
    <row r="53" spans="1:8" x14ac:dyDescent="0.25">
      <c r="A53" t="s">
        <v>417</v>
      </c>
      <c r="B53" t="s">
        <v>435</v>
      </c>
      <c r="C53" s="10" t="s">
        <v>435</v>
      </c>
      <c r="D53" s="1" t="s">
        <v>233</v>
      </c>
      <c r="E53" s="1" t="s">
        <v>50</v>
      </c>
      <c r="F53" s="11">
        <v>28000</v>
      </c>
      <c r="G53" s="4">
        <f t="shared" si="1"/>
        <v>24640</v>
      </c>
    </row>
    <row r="54" spans="1:8" x14ac:dyDescent="0.25">
      <c r="A54" t="s">
        <v>418</v>
      </c>
      <c r="B54" t="s">
        <v>436</v>
      </c>
      <c r="C54" s="10" t="s">
        <v>519</v>
      </c>
      <c r="D54" s="1" t="s">
        <v>233</v>
      </c>
      <c r="E54" s="1" t="s">
        <v>50</v>
      </c>
      <c r="F54" s="11">
        <v>7000</v>
      </c>
      <c r="G54" s="4">
        <f t="shared" si="1"/>
        <v>6160</v>
      </c>
    </row>
    <row r="55" spans="1:8" x14ac:dyDescent="0.25">
      <c r="A55" t="s">
        <v>419</v>
      </c>
      <c r="B55" t="s">
        <v>437</v>
      </c>
      <c r="C55" s="10" t="s">
        <v>437</v>
      </c>
      <c r="D55" s="1" t="s">
        <v>233</v>
      </c>
      <c r="E55" s="1" t="s">
        <v>50</v>
      </c>
      <c r="F55" s="11">
        <v>19600</v>
      </c>
      <c r="G55" s="4">
        <f t="shared" si="1"/>
        <v>17248</v>
      </c>
    </row>
    <row r="56" spans="1:8" x14ac:dyDescent="0.25">
      <c r="A56" s="1" t="s">
        <v>286</v>
      </c>
      <c r="B56" t="s">
        <v>237</v>
      </c>
      <c r="C56" s="10" t="s">
        <v>237</v>
      </c>
      <c r="D56" s="1" t="s">
        <v>233</v>
      </c>
      <c r="E56" s="1" t="s">
        <v>50</v>
      </c>
      <c r="F56" s="11">
        <v>14000</v>
      </c>
      <c r="G56" s="4">
        <f t="shared" si="1"/>
        <v>12320</v>
      </c>
    </row>
    <row r="57" spans="1:8" x14ac:dyDescent="0.25">
      <c r="A57" s="1" t="s">
        <v>294</v>
      </c>
      <c r="B57" t="s">
        <v>234</v>
      </c>
      <c r="C57" s="10" t="s">
        <v>234</v>
      </c>
      <c r="D57" s="1" t="s">
        <v>233</v>
      </c>
      <c r="E57" s="1" t="s">
        <v>50</v>
      </c>
      <c r="F57" s="11">
        <v>14000</v>
      </c>
      <c r="G57" s="4">
        <f t="shared" si="1"/>
        <v>12320</v>
      </c>
    </row>
    <row r="58" spans="1:8" x14ac:dyDescent="0.25">
      <c r="A58" s="1" t="s">
        <v>284</v>
      </c>
      <c r="B58" t="s">
        <v>267</v>
      </c>
      <c r="C58" s="10" t="s">
        <v>267</v>
      </c>
      <c r="D58" s="1" t="s">
        <v>233</v>
      </c>
      <c r="E58" s="1" t="s">
        <v>50</v>
      </c>
      <c r="F58" s="11">
        <v>14438</v>
      </c>
      <c r="G58" s="4">
        <f t="shared" si="1"/>
        <v>12705.44</v>
      </c>
    </row>
    <row r="59" spans="1:8" x14ac:dyDescent="0.25">
      <c r="A59" s="1" t="s">
        <v>292</v>
      </c>
      <c r="B59" t="s">
        <v>508</v>
      </c>
      <c r="C59" s="10" t="s">
        <v>238</v>
      </c>
      <c r="D59" s="1" t="s">
        <v>233</v>
      </c>
      <c r="E59" s="1" t="s">
        <v>50</v>
      </c>
      <c r="F59" s="11">
        <v>3000</v>
      </c>
      <c r="G59" s="4">
        <f t="shared" si="1"/>
        <v>2640</v>
      </c>
    </row>
    <row r="60" spans="1:8" x14ac:dyDescent="0.25">
      <c r="A60" s="1" t="s">
        <v>293</v>
      </c>
      <c r="B60" t="s">
        <v>243</v>
      </c>
      <c r="C60" s="10" t="s">
        <v>243</v>
      </c>
      <c r="D60" s="1" t="s">
        <v>233</v>
      </c>
      <c r="E60" s="1" t="s">
        <v>50</v>
      </c>
      <c r="F60" s="11">
        <v>14000</v>
      </c>
      <c r="G60" s="4">
        <f t="shared" si="1"/>
        <v>12320</v>
      </c>
    </row>
    <row r="61" spans="1:8" x14ac:dyDescent="0.25">
      <c r="A61" s="1" t="s">
        <v>360</v>
      </c>
      <c r="B61" t="s">
        <v>257</v>
      </c>
      <c r="C61" s="10" t="s">
        <v>362</v>
      </c>
      <c r="D61" s="1" t="s">
        <v>233</v>
      </c>
      <c r="E61" s="1" t="s">
        <v>50</v>
      </c>
      <c r="F61" s="11">
        <v>20000</v>
      </c>
      <c r="G61" s="4">
        <f t="shared" si="1"/>
        <v>17600</v>
      </c>
      <c r="H61" s="1"/>
    </row>
    <row r="62" spans="1:8" x14ac:dyDescent="0.25">
      <c r="A62" s="1" t="s">
        <v>358</v>
      </c>
      <c r="B62" t="s">
        <v>359</v>
      </c>
      <c r="C62" s="10" t="s">
        <v>361</v>
      </c>
      <c r="D62" s="1" t="s">
        <v>233</v>
      </c>
      <c r="E62" s="1" t="s">
        <v>50</v>
      </c>
      <c r="F62" s="11">
        <v>5000</v>
      </c>
      <c r="G62" s="4">
        <f t="shared" si="1"/>
        <v>4400</v>
      </c>
      <c r="H62" s="1"/>
    </row>
    <row r="63" spans="1:8" x14ac:dyDescent="0.25">
      <c r="A63" s="1" t="s">
        <v>285</v>
      </c>
      <c r="B63" t="s">
        <v>258</v>
      </c>
      <c r="C63" s="10" t="s">
        <v>258</v>
      </c>
      <c r="D63" s="1" t="s">
        <v>233</v>
      </c>
      <c r="E63" s="1" t="s">
        <v>50</v>
      </c>
      <c r="F63" s="11">
        <v>14000</v>
      </c>
      <c r="G63" s="4">
        <f t="shared" si="1"/>
        <v>12320</v>
      </c>
    </row>
    <row r="64" spans="1:8" x14ac:dyDescent="0.25">
      <c r="A64" s="1" t="s">
        <v>312</v>
      </c>
      <c r="B64" t="s">
        <v>509</v>
      </c>
      <c r="C64" s="10" t="s">
        <v>313</v>
      </c>
      <c r="D64" s="1" t="s">
        <v>233</v>
      </c>
      <c r="E64" s="1" t="s">
        <v>50</v>
      </c>
      <c r="F64" s="11">
        <v>2000</v>
      </c>
      <c r="G64" s="4">
        <f t="shared" si="1"/>
        <v>1760</v>
      </c>
    </row>
    <row r="65" spans="1:8" x14ac:dyDescent="0.25">
      <c r="A65" s="1" t="s">
        <v>280</v>
      </c>
      <c r="B65" t="s">
        <v>281</v>
      </c>
      <c r="C65" s="10" t="s">
        <v>281</v>
      </c>
      <c r="D65" s="1" t="s">
        <v>233</v>
      </c>
      <c r="E65" s="1" t="s">
        <v>50</v>
      </c>
      <c r="F65" s="11">
        <v>2597</v>
      </c>
      <c r="G65" s="4">
        <f t="shared" si="1"/>
        <v>2285.36</v>
      </c>
      <c r="H65" s="1" t="s">
        <v>401</v>
      </c>
    </row>
    <row r="66" spans="1:8" x14ac:dyDescent="0.25">
      <c r="A66" s="1" t="s">
        <v>295</v>
      </c>
      <c r="B66" t="s">
        <v>296</v>
      </c>
      <c r="C66" s="10" t="s">
        <v>297</v>
      </c>
      <c r="D66" s="1" t="s">
        <v>233</v>
      </c>
      <c r="E66" s="1" t="s">
        <v>50</v>
      </c>
      <c r="F66" s="11">
        <v>2680</v>
      </c>
      <c r="G66" s="4">
        <f t="shared" si="1"/>
        <v>2358.4</v>
      </c>
    </row>
    <row r="67" spans="1:8" x14ac:dyDescent="0.25">
      <c r="A67" s="1" t="s">
        <v>408</v>
      </c>
      <c r="B67" t="s">
        <v>426</v>
      </c>
      <c r="C67" s="10" t="s">
        <v>520</v>
      </c>
      <c r="D67" s="1" t="s">
        <v>233</v>
      </c>
      <c r="E67" s="1" t="s">
        <v>50</v>
      </c>
      <c r="F67" s="11">
        <v>3636</v>
      </c>
      <c r="G67" s="4">
        <f t="shared" si="1"/>
        <v>3199.68</v>
      </c>
      <c r="H67" s="1" t="s">
        <v>401</v>
      </c>
    </row>
    <row r="68" spans="1:8" x14ac:dyDescent="0.25">
      <c r="A68" s="1" t="s">
        <v>319</v>
      </c>
      <c r="B68" t="s">
        <v>320</v>
      </c>
      <c r="C68" s="10" t="s">
        <v>320</v>
      </c>
      <c r="D68" s="1" t="s">
        <v>318</v>
      </c>
      <c r="E68" s="1" t="s">
        <v>50</v>
      </c>
      <c r="F68" s="11">
        <v>60</v>
      </c>
      <c r="G68" s="4">
        <f t="shared" ref="G68" si="2">ROUND(F68*0.88,2)</f>
        <v>52.8</v>
      </c>
    </row>
    <row r="71" spans="1:8" ht="15.75" x14ac:dyDescent="0.25">
      <c r="A71" s="9" t="s">
        <v>344</v>
      </c>
    </row>
  </sheetData>
  <autoFilter ref="A3:H68" xr:uid="{03712F18-3B21-40C0-99D3-DB8B44D1BD69}">
    <sortState xmlns:xlrd2="http://schemas.microsoft.com/office/spreadsheetml/2017/richdata2" ref="A4:H68">
      <sortCondition ref="A3:A68"/>
    </sortState>
  </autoFilter>
  <conditionalFormatting sqref="A64:A65 A1:A62 A68 A82:A1048576">
    <cfRule type="duplicateValues" dxfId="6" priority="2"/>
  </conditionalFormatting>
  <conditionalFormatting sqref="A71">
    <cfRule type="duplicateValues" dxfId="5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85A64-9F83-4560-A7A6-3ADC144E2067}">
  <dimension ref="A1:H24"/>
  <sheetViews>
    <sheetView zoomScale="80" zoomScaleNormal="80" workbookViewId="0">
      <selection activeCell="H15" sqref="H15"/>
    </sheetView>
  </sheetViews>
  <sheetFormatPr defaultColWidth="27.7109375" defaultRowHeight="15" x14ac:dyDescent="0.25"/>
  <cols>
    <col min="1" max="1" width="32.5703125" customWidth="1"/>
    <col min="2" max="3" width="87.7109375" bestFit="1" customWidth="1"/>
    <col min="4" max="4" width="30.140625" bestFit="1" customWidth="1"/>
    <col min="5" max="5" width="18.42578125" bestFit="1" customWidth="1"/>
    <col min="6" max="6" width="15.85546875" style="3" bestFit="1" customWidth="1"/>
    <col min="7" max="7" width="25.28515625" bestFit="1" customWidth="1"/>
    <col min="8" max="8" width="12.140625" bestFit="1" customWidth="1"/>
    <col min="23" max="23" width="26.42578125" bestFit="1" customWidth="1"/>
  </cols>
  <sheetData>
    <row r="1" spans="1:8" ht="23.25" x14ac:dyDescent="0.35">
      <c r="A1" s="8" t="s">
        <v>469</v>
      </c>
    </row>
    <row r="2" spans="1:8" ht="23.25" x14ac:dyDescent="0.35">
      <c r="A2" s="8" t="s">
        <v>541</v>
      </c>
    </row>
    <row r="3" spans="1:8" s="5" customFormat="1" x14ac:dyDescent="0.25">
      <c r="A3" s="6" t="s">
        <v>3</v>
      </c>
      <c r="B3" s="6" t="s">
        <v>4</v>
      </c>
      <c r="C3" s="6" t="s">
        <v>5</v>
      </c>
      <c r="D3" s="6" t="s">
        <v>0</v>
      </c>
      <c r="E3" s="6" t="s">
        <v>1</v>
      </c>
      <c r="F3" s="6" t="s">
        <v>338</v>
      </c>
      <c r="G3" s="6" t="s">
        <v>351</v>
      </c>
      <c r="H3" s="6" t="s">
        <v>384</v>
      </c>
    </row>
    <row r="4" spans="1:8" x14ac:dyDescent="0.25">
      <c r="A4" s="1" t="s">
        <v>470</v>
      </c>
      <c r="B4" t="s">
        <v>521</v>
      </c>
      <c r="C4" t="s">
        <v>521</v>
      </c>
      <c r="D4" s="1" t="s">
        <v>387</v>
      </c>
      <c r="E4" s="1" t="s">
        <v>50</v>
      </c>
      <c r="F4" s="11">
        <v>220</v>
      </c>
      <c r="G4" s="4">
        <f t="shared" ref="G4:G22" si="0">ROUND(F4*0.88,2)</f>
        <v>193.6</v>
      </c>
      <c r="H4" t="s">
        <v>385</v>
      </c>
    </row>
    <row r="5" spans="1:8" x14ac:dyDescent="0.25">
      <c r="A5" t="s">
        <v>471</v>
      </c>
      <c r="B5" t="s">
        <v>522</v>
      </c>
      <c r="C5" t="s">
        <v>522</v>
      </c>
      <c r="D5" s="1" t="s">
        <v>387</v>
      </c>
      <c r="E5" s="1" t="s">
        <v>50</v>
      </c>
      <c r="F5" s="11">
        <v>406</v>
      </c>
      <c r="G5" s="4">
        <f t="shared" si="0"/>
        <v>357.28</v>
      </c>
      <c r="H5" t="s">
        <v>385</v>
      </c>
    </row>
    <row r="6" spans="1:8" x14ac:dyDescent="0.25">
      <c r="A6" t="s">
        <v>472</v>
      </c>
      <c r="B6" t="s">
        <v>523</v>
      </c>
      <c r="C6" t="s">
        <v>523</v>
      </c>
      <c r="D6" s="1" t="s">
        <v>119</v>
      </c>
      <c r="E6" s="1" t="s">
        <v>50</v>
      </c>
      <c r="F6" s="11">
        <v>20</v>
      </c>
      <c r="G6" s="4">
        <f t="shared" si="0"/>
        <v>17.600000000000001</v>
      </c>
      <c r="H6" t="s">
        <v>385</v>
      </c>
    </row>
    <row r="7" spans="1:8" x14ac:dyDescent="0.25">
      <c r="A7" s="1" t="s">
        <v>473</v>
      </c>
      <c r="B7" t="s">
        <v>524</v>
      </c>
      <c r="C7" t="s">
        <v>524</v>
      </c>
      <c r="D7" s="1" t="s">
        <v>119</v>
      </c>
      <c r="E7" s="1" t="s">
        <v>50</v>
      </c>
      <c r="F7" s="11">
        <v>25</v>
      </c>
      <c r="G7" s="4">
        <f t="shared" si="0"/>
        <v>22</v>
      </c>
      <c r="H7" t="s">
        <v>385</v>
      </c>
    </row>
    <row r="8" spans="1:8" x14ac:dyDescent="0.25">
      <c r="A8" s="1" t="s">
        <v>474</v>
      </c>
      <c r="B8" t="s">
        <v>525</v>
      </c>
      <c r="C8" t="s">
        <v>525</v>
      </c>
      <c r="D8" s="1" t="s">
        <v>169</v>
      </c>
      <c r="E8" s="1" t="s">
        <v>50</v>
      </c>
      <c r="F8" s="11">
        <v>84</v>
      </c>
      <c r="G8" s="4">
        <f t="shared" si="0"/>
        <v>73.92</v>
      </c>
      <c r="H8" t="s">
        <v>385</v>
      </c>
    </row>
    <row r="9" spans="1:8" x14ac:dyDescent="0.25">
      <c r="A9" s="1" t="s">
        <v>477</v>
      </c>
      <c r="B9" t="s">
        <v>526</v>
      </c>
      <c r="C9" t="s">
        <v>526</v>
      </c>
      <c r="D9" s="1" t="s">
        <v>334</v>
      </c>
      <c r="E9" s="1" t="s">
        <v>50</v>
      </c>
      <c r="F9" s="11">
        <v>35</v>
      </c>
      <c r="G9" s="4">
        <f t="shared" si="0"/>
        <v>30.8</v>
      </c>
      <c r="H9" t="s">
        <v>385</v>
      </c>
    </row>
    <row r="10" spans="1:8" x14ac:dyDescent="0.25">
      <c r="A10" t="s">
        <v>478</v>
      </c>
      <c r="B10" t="s">
        <v>527</v>
      </c>
      <c r="C10" t="s">
        <v>527</v>
      </c>
      <c r="D10" s="1" t="s">
        <v>334</v>
      </c>
      <c r="E10" s="1" t="s">
        <v>50</v>
      </c>
      <c r="F10" s="11">
        <v>41</v>
      </c>
      <c r="G10" s="4">
        <f t="shared" si="0"/>
        <v>36.08</v>
      </c>
      <c r="H10" t="s">
        <v>385</v>
      </c>
    </row>
    <row r="11" spans="1:8" ht="15.75" customHeight="1" x14ac:dyDescent="0.25">
      <c r="A11" t="s">
        <v>481</v>
      </c>
      <c r="B11" t="s">
        <v>528</v>
      </c>
      <c r="C11" t="s">
        <v>528</v>
      </c>
      <c r="D11" s="1" t="s">
        <v>118</v>
      </c>
      <c r="E11" s="1" t="s">
        <v>50</v>
      </c>
      <c r="F11" s="11">
        <v>270</v>
      </c>
      <c r="G11" s="4">
        <f t="shared" si="0"/>
        <v>237.6</v>
      </c>
      <c r="H11" t="s">
        <v>385</v>
      </c>
    </row>
    <row r="12" spans="1:8" x14ac:dyDescent="0.25">
      <c r="A12" s="1" t="s">
        <v>482</v>
      </c>
      <c r="B12" t="s">
        <v>529</v>
      </c>
      <c r="C12" t="s">
        <v>529</v>
      </c>
      <c r="D12" s="1" t="s">
        <v>118</v>
      </c>
      <c r="E12" s="1" t="s">
        <v>50</v>
      </c>
      <c r="F12" s="11">
        <v>934</v>
      </c>
      <c r="G12" s="4">
        <f t="shared" si="0"/>
        <v>821.92</v>
      </c>
      <c r="H12" t="s">
        <v>385</v>
      </c>
    </row>
    <row r="13" spans="1:8" x14ac:dyDescent="0.25">
      <c r="A13" t="s">
        <v>489</v>
      </c>
      <c r="B13" t="s">
        <v>530</v>
      </c>
      <c r="C13" t="s">
        <v>530</v>
      </c>
      <c r="D13" s="1" t="s">
        <v>184</v>
      </c>
      <c r="E13" s="1" t="s">
        <v>50</v>
      </c>
      <c r="F13" s="11">
        <v>110</v>
      </c>
      <c r="G13" s="4">
        <f t="shared" si="0"/>
        <v>96.8</v>
      </c>
      <c r="H13" t="s">
        <v>385</v>
      </c>
    </row>
    <row r="14" spans="1:8" x14ac:dyDescent="0.25">
      <c r="A14" s="1" t="s">
        <v>490</v>
      </c>
      <c r="B14" t="s">
        <v>531</v>
      </c>
      <c r="C14" t="s">
        <v>531</v>
      </c>
      <c r="D14" s="1" t="s">
        <v>184</v>
      </c>
      <c r="E14" s="1" t="s">
        <v>50</v>
      </c>
      <c r="F14" s="11">
        <v>919</v>
      </c>
      <c r="G14" s="4">
        <f t="shared" si="0"/>
        <v>808.72</v>
      </c>
      <c r="H14" t="s">
        <v>385</v>
      </c>
    </row>
    <row r="15" spans="1:8" x14ac:dyDescent="0.25">
      <c r="A15" t="s">
        <v>491</v>
      </c>
      <c r="B15" t="s">
        <v>532</v>
      </c>
      <c r="C15" t="s">
        <v>532</v>
      </c>
      <c r="D15" s="1" t="s">
        <v>72</v>
      </c>
      <c r="E15" s="1" t="s">
        <v>50</v>
      </c>
      <c r="F15" s="11">
        <v>56</v>
      </c>
      <c r="G15" s="4">
        <f t="shared" si="0"/>
        <v>49.28</v>
      </c>
      <c r="H15" t="s">
        <v>385</v>
      </c>
    </row>
    <row r="16" spans="1:8" x14ac:dyDescent="0.25">
      <c r="A16" s="1" t="s">
        <v>492</v>
      </c>
      <c r="B16" t="s">
        <v>533</v>
      </c>
      <c r="C16" t="s">
        <v>533</v>
      </c>
      <c r="D16" s="1" t="s">
        <v>72</v>
      </c>
      <c r="E16" s="1" t="s">
        <v>50</v>
      </c>
      <c r="F16" s="11">
        <v>79</v>
      </c>
      <c r="G16" s="4">
        <f t="shared" si="0"/>
        <v>69.52</v>
      </c>
      <c r="H16" t="s">
        <v>385</v>
      </c>
    </row>
    <row r="17" spans="1:8" x14ac:dyDescent="0.25">
      <c r="A17" s="1" t="s">
        <v>493</v>
      </c>
      <c r="B17" t="s">
        <v>534</v>
      </c>
      <c r="C17" t="s">
        <v>534</v>
      </c>
      <c r="D17" s="1" t="s">
        <v>72</v>
      </c>
      <c r="E17" s="1" t="s">
        <v>50</v>
      </c>
      <c r="F17" s="11">
        <v>864</v>
      </c>
      <c r="G17" s="4">
        <f t="shared" si="0"/>
        <v>760.32</v>
      </c>
      <c r="H17" t="s">
        <v>385</v>
      </c>
    </row>
    <row r="18" spans="1:8" x14ac:dyDescent="0.25">
      <c r="A18" s="1" t="s">
        <v>495</v>
      </c>
      <c r="B18" t="s">
        <v>535</v>
      </c>
      <c r="C18" t="s">
        <v>535</v>
      </c>
      <c r="D18" s="1" t="s">
        <v>233</v>
      </c>
      <c r="E18" s="1" t="s">
        <v>50</v>
      </c>
      <c r="F18" s="11">
        <v>1593</v>
      </c>
      <c r="G18" s="4">
        <f t="shared" si="0"/>
        <v>1401.84</v>
      </c>
      <c r="H18" t="s">
        <v>385</v>
      </c>
    </row>
    <row r="19" spans="1:8" x14ac:dyDescent="0.25">
      <c r="A19" s="1" t="s">
        <v>496</v>
      </c>
      <c r="B19" t="s">
        <v>536</v>
      </c>
      <c r="C19" t="s">
        <v>536</v>
      </c>
      <c r="D19" s="1" t="s">
        <v>318</v>
      </c>
      <c r="E19" s="1" t="s">
        <v>50</v>
      </c>
      <c r="F19" s="11">
        <v>42</v>
      </c>
      <c r="G19" s="4">
        <f t="shared" si="0"/>
        <v>36.96</v>
      </c>
      <c r="H19" t="s">
        <v>385</v>
      </c>
    </row>
    <row r="20" spans="1:8" x14ac:dyDescent="0.25">
      <c r="A20" s="1" t="s">
        <v>484</v>
      </c>
      <c r="B20" t="s">
        <v>537</v>
      </c>
      <c r="C20" t="s">
        <v>537</v>
      </c>
      <c r="D20" s="1" t="s">
        <v>184</v>
      </c>
      <c r="E20" s="1" t="s">
        <v>50</v>
      </c>
      <c r="F20" s="11">
        <v>84</v>
      </c>
      <c r="G20" s="4">
        <f t="shared" si="0"/>
        <v>73.92</v>
      </c>
      <c r="H20" t="s">
        <v>385</v>
      </c>
    </row>
    <row r="21" spans="1:8" x14ac:dyDescent="0.25">
      <c r="A21" s="1" t="s">
        <v>485</v>
      </c>
      <c r="B21" t="s">
        <v>538</v>
      </c>
      <c r="C21" t="s">
        <v>539</v>
      </c>
      <c r="D21" s="1" t="s">
        <v>155</v>
      </c>
      <c r="E21" s="1" t="s">
        <v>50</v>
      </c>
      <c r="F21" s="11">
        <v>25</v>
      </c>
      <c r="G21" s="4">
        <f t="shared" si="0"/>
        <v>22</v>
      </c>
      <c r="H21" t="s">
        <v>385</v>
      </c>
    </row>
    <row r="22" spans="1:8" x14ac:dyDescent="0.25">
      <c r="A22" s="1" t="s">
        <v>486</v>
      </c>
      <c r="B22" t="s">
        <v>540</v>
      </c>
      <c r="C22" t="s">
        <v>540</v>
      </c>
      <c r="D22" s="1" t="s">
        <v>155</v>
      </c>
      <c r="E22" s="1" t="s">
        <v>50</v>
      </c>
      <c r="F22" s="11">
        <v>134</v>
      </c>
      <c r="G22" s="4">
        <f t="shared" si="0"/>
        <v>117.92</v>
      </c>
      <c r="H22" t="s">
        <v>385</v>
      </c>
    </row>
    <row r="24" spans="1:8" ht="15.75" x14ac:dyDescent="0.25">
      <c r="A24" s="9" t="s">
        <v>344</v>
      </c>
    </row>
  </sheetData>
  <autoFilter ref="A3:H22" xr:uid="{03712F18-3B21-40C0-99D3-DB8B44D1BD69}">
    <sortState xmlns:xlrd2="http://schemas.microsoft.com/office/spreadsheetml/2017/richdata2" ref="A4:H22">
      <sortCondition ref="A3:A22"/>
    </sortState>
  </autoFilter>
  <conditionalFormatting sqref="A24">
    <cfRule type="duplicateValues" dxfId="4" priority="1"/>
  </conditionalFormatting>
  <conditionalFormatting sqref="A35:A1048576 A1:A22">
    <cfRule type="duplicateValues" dxfId="3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55"/>
  <sheetViews>
    <sheetView zoomScale="80" zoomScaleNormal="80" workbookViewId="0">
      <pane ySplit="3" topLeftCell="A4" activePane="bottomLeft" state="frozen"/>
      <selection pane="bottomLeft" activeCell="A14" sqref="A14"/>
    </sheetView>
  </sheetViews>
  <sheetFormatPr defaultColWidth="27.7109375" defaultRowHeight="15" x14ac:dyDescent="0.25"/>
  <cols>
    <col min="1" max="1" width="33.42578125" customWidth="1"/>
    <col min="2" max="2" width="72.85546875" bestFit="1" customWidth="1"/>
    <col min="3" max="3" width="101.7109375" bestFit="1" customWidth="1"/>
    <col min="4" max="4" width="30.140625" bestFit="1" customWidth="1"/>
    <col min="5" max="5" width="18.42578125" bestFit="1" customWidth="1"/>
    <col min="6" max="6" width="15.85546875" style="3" bestFit="1" customWidth="1"/>
    <col min="7" max="7" width="25.28515625" bestFit="1" customWidth="1"/>
    <col min="8" max="8" width="13.5703125" bestFit="1" customWidth="1"/>
  </cols>
  <sheetData>
    <row r="1" spans="1:8" ht="23.25" x14ac:dyDescent="0.35">
      <c r="A1" s="8" t="str">
        <f>+'SAAS '!A1</f>
        <v>State of California Software Licensing Program Price Book - April 15th 2026</v>
      </c>
    </row>
    <row r="2" spans="1:8" ht="23.25" x14ac:dyDescent="0.35">
      <c r="A2" s="8" t="s">
        <v>348</v>
      </c>
    </row>
    <row r="3" spans="1:8" s="5" customFormat="1" x14ac:dyDescent="0.25">
      <c r="A3" s="6" t="s">
        <v>3</v>
      </c>
      <c r="B3" s="6" t="s">
        <v>4</v>
      </c>
      <c r="C3" s="6" t="s">
        <v>5</v>
      </c>
      <c r="D3" s="6" t="s">
        <v>0</v>
      </c>
      <c r="E3" s="6" t="s">
        <v>1</v>
      </c>
      <c r="F3" s="6" t="s">
        <v>338</v>
      </c>
      <c r="G3" s="6" t="s">
        <v>351</v>
      </c>
      <c r="H3" s="6" t="s">
        <v>384</v>
      </c>
    </row>
    <row r="4" spans="1:8" x14ac:dyDescent="0.25">
      <c r="A4" s="1" t="s">
        <v>9</v>
      </c>
      <c r="B4" s="1" t="s">
        <v>10</v>
      </c>
      <c r="C4" s="1" t="s">
        <v>11</v>
      </c>
      <c r="D4" s="1" t="s">
        <v>6</v>
      </c>
      <c r="E4" s="1" t="s">
        <v>12</v>
      </c>
      <c r="F4" s="12">
        <v>162</v>
      </c>
      <c r="G4" s="4">
        <f t="shared" ref="G4:G45" si="0">ROUND(F4*0.88,2)</f>
        <v>142.56</v>
      </c>
    </row>
    <row r="5" spans="1:8" x14ac:dyDescent="0.25">
      <c r="A5" s="1" t="s">
        <v>23</v>
      </c>
      <c r="B5" s="1" t="s">
        <v>24</v>
      </c>
      <c r="C5" s="1" t="s">
        <v>25</v>
      </c>
      <c r="D5" s="1" t="s">
        <v>6</v>
      </c>
      <c r="E5" s="1" t="s">
        <v>12</v>
      </c>
      <c r="F5" s="12">
        <v>162</v>
      </c>
      <c r="G5" s="4">
        <f t="shared" si="0"/>
        <v>142.56</v>
      </c>
    </row>
    <row r="6" spans="1:8" x14ac:dyDescent="0.25">
      <c r="A6" s="1" t="s">
        <v>303</v>
      </c>
      <c r="B6" s="1" t="s">
        <v>304</v>
      </c>
      <c r="C6" s="13" t="s">
        <v>305</v>
      </c>
      <c r="D6" s="1" t="s">
        <v>233</v>
      </c>
      <c r="E6" s="1" t="s">
        <v>12</v>
      </c>
      <c r="F6" s="12">
        <v>2040</v>
      </c>
      <c r="G6" s="4">
        <f t="shared" si="0"/>
        <v>1795.2</v>
      </c>
    </row>
    <row r="7" spans="1:8" x14ac:dyDescent="0.25">
      <c r="A7" s="1" t="s">
        <v>47</v>
      </c>
      <c r="B7" s="1" t="s">
        <v>48</v>
      </c>
      <c r="C7" s="13" t="s">
        <v>49</v>
      </c>
      <c r="D7" s="1" t="s">
        <v>26</v>
      </c>
      <c r="E7" s="1" t="s">
        <v>12</v>
      </c>
      <c r="F7" s="12">
        <v>3291</v>
      </c>
      <c r="G7" s="4">
        <f t="shared" si="0"/>
        <v>2896.08</v>
      </c>
    </row>
    <row r="8" spans="1:8" x14ac:dyDescent="0.25">
      <c r="A8" s="1" t="s">
        <v>44</v>
      </c>
      <c r="B8" s="1" t="s">
        <v>45</v>
      </c>
      <c r="C8" s="13" t="s">
        <v>46</v>
      </c>
      <c r="D8" s="1" t="s">
        <v>26</v>
      </c>
      <c r="E8" s="1" t="s">
        <v>12</v>
      </c>
      <c r="F8" s="12">
        <v>6689</v>
      </c>
      <c r="G8" s="4">
        <f t="shared" si="0"/>
        <v>5886.32</v>
      </c>
    </row>
    <row r="9" spans="1:8" x14ac:dyDescent="0.25">
      <c r="A9" s="1" t="s">
        <v>38</v>
      </c>
      <c r="B9" s="1" t="s">
        <v>39</v>
      </c>
      <c r="C9" s="13" t="s">
        <v>40</v>
      </c>
      <c r="D9" s="1" t="s">
        <v>26</v>
      </c>
      <c r="E9" s="1" t="s">
        <v>12</v>
      </c>
      <c r="F9" s="12">
        <v>3291</v>
      </c>
      <c r="G9" s="4">
        <f t="shared" si="0"/>
        <v>2896.08</v>
      </c>
    </row>
    <row r="10" spans="1:8" x14ac:dyDescent="0.25">
      <c r="A10" s="1" t="s">
        <v>41</v>
      </c>
      <c r="B10" s="1" t="s">
        <v>42</v>
      </c>
      <c r="C10" s="13" t="s">
        <v>43</v>
      </c>
      <c r="D10" s="1" t="s">
        <v>26</v>
      </c>
      <c r="E10" s="1" t="s">
        <v>12</v>
      </c>
      <c r="F10" s="12">
        <v>6689</v>
      </c>
      <c r="G10" s="4">
        <f t="shared" si="0"/>
        <v>5886.32</v>
      </c>
    </row>
    <row r="11" spans="1:8" x14ac:dyDescent="0.25">
      <c r="A11" s="1" t="s">
        <v>329</v>
      </c>
      <c r="B11" s="1" t="s">
        <v>330</v>
      </c>
      <c r="C11" s="13" t="s">
        <v>340</v>
      </c>
      <c r="D11" s="1" t="s">
        <v>118</v>
      </c>
      <c r="E11" s="1" t="s">
        <v>12</v>
      </c>
      <c r="F11" s="12">
        <v>216</v>
      </c>
      <c r="G11" s="4">
        <f t="shared" si="0"/>
        <v>190.08</v>
      </c>
      <c r="H11" t="s">
        <v>401</v>
      </c>
    </row>
    <row r="12" spans="1:8" x14ac:dyDescent="0.25">
      <c r="A12" s="1" t="s">
        <v>331</v>
      </c>
      <c r="B12" s="1" t="s">
        <v>332</v>
      </c>
      <c r="C12" s="13" t="s">
        <v>342</v>
      </c>
      <c r="D12" s="1" t="s">
        <v>118</v>
      </c>
      <c r="E12" s="1" t="s">
        <v>12</v>
      </c>
      <c r="F12" s="12">
        <v>1411</v>
      </c>
      <c r="G12" s="4">
        <f t="shared" si="0"/>
        <v>1241.68</v>
      </c>
      <c r="H12" t="s">
        <v>401</v>
      </c>
    </row>
    <row r="13" spans="1:8" x14ac:dyDescent="0.25">
      <c r="A13" s="1" t="s">
        <v>160</v>
      </c>
      <c r="B13" s="1" t="s">
        <v>161</v>
      </c>
      <c r="C13" s="1" t="s">
        <v>161</v>
      </c>
      <c r="D13" s="1" t="s">
        <v>155</v>
      </c>
      <c r="E13" s="1" t="s">
        <v>12</v>
      </c>
      <c r="F13" s="12">
        <v>56</v>
      </c>
      <c r="G13" s="4">
        <f t="shared" si="0"/>
        <v>49.28</v>
      </c>
    </row>
    <row r="14" spans="1:8" x14ac:dyDescent="0.25">
      <c r="A14" s="1" t="s">
        <v>144</v>
      </c>
      <c r="B14" s="1" t="s">
        <v>145</v>
      </c>
      <c r="C14" s="1" t="s">
        <v>146</v>
      </c>
      <c r="D14" s="1" t="s">
        <v>119</v>
      </c>
      <c r="E14" s="1" t="s">
        <v>12</v>
      </c>
      <c r="F14" s="12">
        <v>35</v>
      </c>
      <c r="G14" s="4">
        <f t="shared" si="0"/>
        <v>30.8</v>
      </c>
      <c r="H14" t="s">
        <v>401</v>
      </c>
    </row>
    <row r="15" spans="1:8" x14ac:dyDescent="0.25">
      <c r="A15" s="1" t="s">
        <v>157</v>
      </c>
      <c r="B15" s="1" t="s">
        <v>158</v>
      </c>
      <c r="C15" s="1" t="s">
        <v>159</v>
      </c>
      <c r="D15" s="1" t="s">
        <v>155</v>
      </c>
      <c r="E15" s="1" t="s">
        <v>12</v>
      </c>
      <c r="F15" s="12">
        <v>292</v>
      </c>
      <c r="G15" s="4">
        <f t="shared" si="0"/>
        <v>256.95999999999998</v>
      </c>
    </row>
    <row r="16" spans="1:8" x14ac:dyDescent="0.25">
      <c r="A16" s="1" t="s">
        <v>141</v>
      </c>
      <c r="B16" s="1" t="s">
        <v>142</v>
      </c>
      <c r="C16" s="1" t="s">
        <v>143</v>
      </c>
      <c r="D16" s="1" t="s">
        <v>119</v>
      </c>
      <c r="E16" s="1" t="s">
        <v>12</v>
      </c>
      <c r="F16" s="12">
        <v>35</v>
      </c>
      <c r="G16" s="4">
        <f t="shared" si="0"/>
        <v>30.8</v>
      </c>
      <c r="H16" t="s">
        <v>401</v>
      </c>
    </row>
    <row r="17" spans="1:8" x14ac:dyDescent="0.25">
      <c r="A17" s="1" t="s">
        <v>172</v>
      </c>
      <c r="B17" s="1" t="s">
        <v>173</v>
      </c>
      <c r="C17" s="1" t="s">
        <v>174</v>
      </c>
      <c r="D17" s="1" t="s">
        <v>169</v>
      </c>
      <c r="E17" s="1" t="s">
        <v>12</v>
      </c>
      <c r="F17" s="12">
        <v>181</v>
      </c>
      <c r="G17" s="4">
        <f t="shared" si="0"/>
        <v>159.28</v>
      </c>
    </row>
    <row r="18" spans="1:8" x14ac:dyDescent="0.25">
      <c r="A18" s="1" t="s">
        <v>204</v>
      </c>
      <c r="B18" s="1" t="s">
        <v>205</v>
      </c>
      <c r="C18" s="1" t="s">
        <v>206</v>
      </c>
      <c r="D18" s="1" t="s">
        <v>184</v>
      </c>
      <c r="E18" s="1" t="s">
        <v>12</v>
      </c>
      <c r="F18" s="12">
        <v>193</v>
      </c>
      <c r="G18" s="4">
        <f t="shared" si="0"/>
        <v>169.84</v>
      </c>
      <c r="H18" t="s">
        <v>401</v>
      </c>
    </row>
    <row r="19" spans="1:8" x14ac:dyDescent="0.25">
      <c r="A19" s="1" t="s">
        <v>214</v>
      </c>
      <c r="B19" s="1" t="s">
        <v>215</v>
      </c>
      <c r="C19" s="1" t="s">
        <v>215</v>
      </c>
      <c r="D19" s="1" t="s">
        <v>184</v>
      </c>
      <c r="E19" s="1" t="s">
        <v>12</v>
      </c>
      <c r="F19" s="12">
        <v>241</v>
      </c>
      <c r="G19" s="4">
        <f t="shared" si="0"/>
        <v>212.08</v>
      </c>
      <c r="H19" t="s">
        <v>401</v>
      </c>
    </row>
    <row r="20" spans="1:8" x14ac:dyDescent="0.25">
      <c r="A20" s="1" t="s">
        <v>441</v>
      </c>
      <c r="B20" s="1" t="s">
        <v>442</v>
      </c>
      <c r="C20" s="13" t="s">
        <v>442</v>
      </c>
      <c r="D20" s="1" t="s">
        <v>184</v>
      </c>
      <c r="E20" s="1" t="s">
        <v>12</v>
      </c>
      <c r="F20" s="12">
        <v>3800</v>
      </c>
      <c r="G20" s="4">
        <f t="shared" si="0"/>
        <v>3344</v>
      </c>
      <c r="H20" t="s">
        <v>401</v>
      </c>
    </row>
    <row r="21" spans="1:8" x14ac:dyDescent="0.25">
      <c r="A21" t="s">
        <v>542</v>
      </c>
      <c r="B21" s="1" t="s">
        <v>543</v>
      </c>
      <c r="C21" s="13" t="s">
        <v>543</v>
      </c>
      <c r="D21" s="1" t="s">
        <v>184</v>
      </c>
      <c r="E21" s="1" t="s">
        <v>12</v>
      </c>
      <c r="F21" s="12">
        <v>4750</v>
      </c>
      <c r="G21" s="4">
        <f t="shared" si="0"/>
        <v>4180</v>
      </c>
      <c r="H21" t="s">
        <v>385</v>
      </c>
    </row>
    <row r="22" spans="1:8" x14ac:dyDescent="0.25">
      <c r="A22" s="1" t="s">
        <v>367</v>
      </c>
      <c r="B22" s="1" t="s">
        <v>368</v>
      </c>
      <c r="C22" s="1" t="s">
        <v>368</v>
      </c>
      <c r="D22" s="1" t="s">
        <v>184</v>
      </c>
      <c r="E22" s="1" t="s">
        <v>12</v>
      </c>
      <c r="F22" s="12">
        <v>14000</v>
      </c>
      <c r="G22" s="4">
        <f t="shared" si="0"/>
        <v>12320</v>
      </c>
    </row>
    <row r="23" spans="1:8" x14ac:dyDescent="0.25">
      <c r="A23" s="1" t="s">
        <v>186</v>
      </c>
      <c r="B23" s="1" t="s">
        <v>187</v>
      </c>
      <c r="C23" s="1" t="s">
        <v>187</v>
      </c>
      <c r="D23" s="1" t="s">
        <v>184</v>
      </c>
      <c r="E23" s="1" t="s">
        <v>12</v>
      </c>
      <c r="F23" s="12">
        <v>3000</v>
      </c>
      <c r="G23" s="4">
        <f t="shared" si="0"/>
        <v>2640</v>
      </c>
    </row>
    <row r="24" spans="1:8" x14ac:dyDescent="0.25">
      <c r="A24" s="1" t="s">
        <v>199</v>
      </c>
      <c r="B24" s="1" t="s">
        <v>200</v>
      </c>
      <c r="C24" s="1" t="s">
        <v>200</v>
      </c>
      <c r="D24" s="1" t="s">
        <v>184</v>
      </c>
      <c r="E24" s="1" t="s">
        <v>12</v>
      </c>
      <c r="F24" s="12">
        <v>14000</v>
      </c>
      <c r="G24" s="4">
        <f t="shared" si="0"/>
        <v>12320</v>
      </c>
    </row>
    <row r="25" spans="1:8" x14ac:dyDescent="0.25">
      <c r="A25" s="1" t="s">
        <v>231</v>
      </c>
      <c r="B25" s="1" t="s">
        <v>232</v>
      </c>
      <c r="C25" s="1" t="s">
        <v>232</v>
      </c>
      <c r="D25" s="1" t="s">
        <v>184</v>
      </c>
      <c r="E25" s="1" t="s">
        <v>12</v>
      </c>
      <c r="F25" s="12">
        <v>7193</v>
      </c>
      <c r="G25" s="4">
        <f t="shared" si="0"/>
        <v>6329.84</v>
      </c>
    </row>
    <row r="26" spans="1:8" x14ac:dyDescent="0.25">
      <c r="A26" s="1" t="s">
        <v>207</v>
      </c>
      <c r="B26" s="1" t="s">
        <v>208</v>
      </c>
      <c r="C26" s="1" t="s">
        <v>209</v>
      </c>
      <c r="D26" s="1" t="s">
        <v>184</v>
      </c>
      <c r="E26" s="1" t="s">
        <v>12</v>
      </c>
      <c r="F26" s="12">
        <v>1322</v>
      </c>
      <c r="G26" s="4">
        <f t="shared" si="0"/>
        <v>1163.3599999999999</v>
      </c>
      <c r="H26" t="s">
        <v>401</v>
      </c>
    </row>
    <row r="27" spans="1:8" x14ac:dyDescent="0.25">
      <c r="A27" s="1" t="s">
        <v>216</v>
      </c>
      <c r="B27" s="1" t="s">
        <v>217</v>
      </c>
      <c r="C27" s="1" t="s">
        <v>217</v>
      </c>
      <c r="D27" s="1" t="s">
        <v>184</v>
      </c>
      <c r="E27" s="1" t="s">
        <v>12</v>
      </c>
      <c r="F27" s="12">
        <v>1653</v>
      </c>
      <c r="G27" s="4">
        <f t="shared" si="0"/>
        <v>1454.64</v>
      </c>
      <c r="H27" t="s">
        <v>401</v>
      </c>
    </row>
    <row r="28" spans="1:8" x14ac:dyDescent="0.25">
      <c r="A28" s="1" t="s">
        <v>104</v>
      </c>
      <c r="B28" s="1" t="s">
        <v>105</v>
      </c>
      <c r="C28" s="1" t="s">
        <v>106</v>
      </c>
      <c r="D28" s="1" t="s">
        <v>72</v>
      </c>
      <c r="E28" s="1" t="s">
        <v>12</v>
      </c>
      <c r="F28" s="12">
        <v>81</v>
      </c>
      <c r="G28" s="4">
        <f t="shared" si="0"/>
        <v>71.28</v>
      </c>
      <c r="H28" t="s">
        <v>401</v>
      </c>
    </row>
    <row r="29" spans="1:8" x14ac:dyDescent="0.25">
      <c r="A29" s="1" t="s">
        <v>84</v>
      </c>
      <c r="B29" s="1" t="s">
        <v>85</v>
      </c>
      <c r="C29" s="1" t="s">
        <v>86</v>
      </c>
      <c r="D29" s="1" t="s">
        <v>72</v>
      </c>
      <c r="E29" s="1" t="s">
        <v>12</v>
      </c>
      <c r="F29" s="12">
        <v>14000</v>
      </c>
      <c r="G29" s="4">
        <f t="shared" si="0"/>
        <v>12320</v>
      </c>
    </row>
    <row r="30" spans="1:8" x14ac:dyDescent="0.25">
      <c r="A30" s="1" t="s">
        <v>107</v>
      </c>
      <c r="B30" s="1" t="s">
        <v>108</v>
      </c>
      <c r="C30" s="1" t="s">
        <v>109</v>
      </c>
      <c r="D30" s="1" t="s">
        <v>72</v>
      </c>
      <c r="E30" s="1" t="s">
        <v>12</v>
      </c>
      <c r="F30" s="12">
        <v>1234</v>
      </c>
      <c r="G30" s="4">
        <f t="shared" si="0"/>
        <v>1085.92</v>
      </c>
      <c r="H30" t="s">
        <v>401</v>
      </c>
    </row>
    <row r="31" spans="1:8" x14ac:dyDescent="0.25">
      <c r="A31" s="1" t="s">
        <v>259</v>
      </c>
      <c r="B31" s="1" t="s">
        <v>260</v>
      </c>
      <c r="C31" s="13" t="s">
        <v>260</v>
      </c>
      <c r="D31" s="1" t="s">
        <v>233</v>
      </c>
      <c r="E31" s="1" t="s">
        <v>12</v>
      </c>
      <c r="F31" s="12">
        <v>14000</v>
      </c>
      <c r="G31" s="4">
        <f t="shared" si="0"/>
        <v>12320</v>
      </c>
    </row>
    <row r="32" spans="1:8" x14ac:dyDescent="0.25">
      <c r="A32" t="s">
        <v>388</v>
      </c>
      <c r="B32" t="s">
        <v>389</v>
      </c>
      <c r="C32" s="10" t="s">
        <v>389</v>
      </c>
      <c r="D32" s="1" t="s">
        <v>233</v>
      </c>
      <c r="E32" s="1" t="s">
        <v>12</v>
      </c>
      <c r="F32" s="11">
        <v>14000</v>
      </c>
      <c r="G32" s="4">
        <f t="shared" si="0"/>
        <v>12320</v>
      </c>
      <c r="H32" s="1"/>
    </row>
    <row r="33" spans="1:8" x14ac:dyDescent="0.25">
      <c r="A33" s="1" t="s">
        <v>252</v>
      </c>
      <c r="B33" s="1" t="s">
        <v>253</v>
      </c>
      <c r="C33" s="1" t="s">
        <v>253</v>
      </c>
      <c r="D33" s="1" t="s">
        <v>233</v>
      </c>
      <c r="E33" s="1" t="s">
        <v>12</v>
      </c>
      <c r="F33" s="12">
        <v>13</v>
      </c>
      <c r="G33" s="4">
        <f t="shared" si="0"/>
        <v>11.44</v>
      </c>
    </row>
    <row r="34" spans="1:8" x14ac:dyDescent="0.25">
      <c r="A34" s="1" t="s">
        <v>235</v>
      </c>
      <c r="B34" s="1" t="s">
        <v>236</v>
      </c>
      <c r="C34" s="1" t="s">
        <v>236</v>
      </c>
      <c r="D34" s="1" t="s">
        <v>233</v>
      </c>
      <c r="E34" s="1" t="s">
        <v>12</v>
      </c>
      <c r="F34" s="12">
        <v>14000</v>
      </c>
      <c r="G34" s="4">
        <f t="shared" si="0"/>
        <v>12320</v>
      </c>
    </row>
    <row r="35" spans="1:8" x14ac:dyDescent="0.25">
      <c r="A35" s="1" t="s">
        <v>261</v>
      </c>
      <c r="B35" s="1" t="s">
        <v>262</v>
      </c>
      <c r="C35" s="1" t="s">
        <v>262</v>
      </c>
      <c r="D35" s="1" t="s">
        <v>233</v>
      </c>
      <c r="E35" s="1" t="s">
        <v>12</v>
      </c>
      <c r="F35" s="12">
        <v>14000</v>
      </c>
      <c r="G35" s="4">
        <f t="shared" si="0"/>
        <v>12320</v>
      </c>
    </row>
    <row r="36" spans="1:8" x14ac:dyDescent="0.25">
      <c r="A36" s="1" t="s">
        <v>265</v>
      </c>
      <c r="B36" s="1" t="s">
        <v>266</v>
      </c>
      <c r="C36" s="1" t="s">
        <v>266</v>
      </c>
      <c r="D36" s="1" t="s">
        <v>233</v>
      </c>
      <c r="E36" s="1" t="s">
        <v>12</v>
      </c>
      <c r="F36" s="12">
        <v>12915</v>
      </c>
      <c r="G36" s="4">
        <f t="shared" si="0"/>
        <v>11365.2</v>
      </c>
    </row>
    <row r="37" spans="1:8" x14ac:dyDescent="0.25">
      <c r="A37" s="1" t="s">
        <v>254</v>
      </c>
      <c r="B37" s="1" t="s">
        <v>255</v>
      </c>
      <c r="C37" s="1" t="s">
        <v>255</v>
      </c>
      <c r="D37" s="1" t="s">
        <v>233</v>
      </c>
      <c r="E37" s="1" t="s">
        <v>12</v>
      </c>
      <c r="F37" s="12">
        <v>3000</v>
      </c>
      <c r="G37" s="4">
        <f t="shared" si="0"/>
        <v>2640</v>
      </c>
    </row>
    <row r="38" spans="1:8" x14ac:dyDescent="0.25">
      <c r="A38" s="1" t="s">
        <v>241</v>
      </c>
      <c r="B38" s="1" t="s">
        <v>242</v>
      </c>
      <c r="C38" s="1" t="s">
        <v>242</v>
      </c>
      <c r="D38" s="1" t="s">
        <v>233</v>
      </c>
      <c r="E38" s="1" t="s">
        <v>12</v>
      </c>
      <c r="F38" s="12">
        <v>14000</v>
      </c>
      <c r="G38" s="4">
        <f t="shared" si="0"/>
        <v>12320</v>
      </c>
    </row>
    <row r="39" spans="1:8" x14ac:dyDescent="0.25">
      <c r="A39" s="1" t="s">
        <v>371</v>
      </c>
      <c r="B39" s="1" t="s">
        <v>86</v>
      </c>
      <c r="C39" s="1" t="s">
        <v>373</v>
      </c>
      <c r="D39" s="1" t="s">
        <v>233</v>
      </c>
      <c r="E39" s="1" t="s">
        <v>12</v>
      </c>
      <c r="F39" s="12">
        <v>20000</v>
      </c>
      <c r="G39" s="4">
        <f t="shared" si="0"/>
        <v>17600</v>
      </c>
      <c r="H39" s="1"/>
    </row>
    <row r="40" spans="1:8" x14ac:dyDescent="0.25">
      <c r="A40" s="1" t="s">
        <v>369</v>
      </c>
      <c r="B40" s="1" t="s">
        <v>370</v>
      </c>
      <c r="C40" s="1" t="s">
        <v>372</v>
      </c>
      <c r="D40" s="1" t="s">
        <v>233</v>
      </c>
      <c r="E40" s="1" t="s">
        <v>12</v>
      </c>
      <c r="F40" s="12">
        <v>5000</v>
      </c>
      <c r="G40" s="4">
        <f t="shared" si="0"/>
        <v>4400</v>
      </c>
      <c r="H40" s="1"/>
    </row>
    <row r="41" spans="1:8" x14ac:dyDescent="0.25">
      <c r="A41" s="1" t="s">
        <v>239</v>
      </c>
      <c r="B41" s="1" t="s">
        <v>240</v>
      </c>
      <c r="C41" s="1" t="s">
        <v>240</v>
      </c>
      <c r="D41" s="1" t="s">
        <v>233</v>
      </c>
      <c r="E41" s="1" t="s">
        <v>12</v>
      </c>
      <c r="F41" s="12">
        <v>14000</v>
      </c>
      <c r="G41" s="4">
        <f t="shared" si="0"/>
        <v>12320</v>
      </c>
    </row>
    <row r="42" spans="1:8" x14ac:dyDescent="0.25">
      <c r="A42" s="1" t="s">
        <v>277</v>
      </c>
      <c r="B42" s="1" t="s">
        <v>278</v>
      </c>
      <c r="C42" s="1" t="s">
        <v>279</v>
      </c>
      <c r="D42" s="1" t="s">
        <v>233</v>
      </c>
      <c r="E42" s="1" t="s">
        <v>12</v>
      </c>
      <c r="F42" s="12">
        <v>2468</v>
      </c>
      <c r="G42" s="4">
        <f t="shared" si="0"/>
        <v>2171.84</v>
      </c>
      <c r="H42" t="s">
        <v>401</v>
      </c>
    </row>
    <row r="43" spans="1:8" x14ac:dyDescent="0.25">
      <c r="A43" s="1" t="s">
        <v>298</v>
      </c>
      <c r="B43" s="1" t="s">
        <v>299</v>
      </c>
      <c r="C43" s="13" t="s">
        <v>300</v>
      </c>
      <c r="D43" s="1" t="s">
        <v>233</v>
      </c>
      <c r="E43" s="1" t="s">
        <v>12</v>
      </c>
      <c r="F43" s="12">
        <v>2294</v>
      </c>
      <c r="G43" s="4">
        <f t="shared" si="0"/>
        <v>2018.72</v>
      </c>
    </row>
    <row r="44" spans="1:8" x14ac:dyDescent="0.25">
      <c r="A44" s="1" t="s">
        <v>287</v>
      </c>
      <c r="B44" s="1" t="s">
        <v>288</v>
      </c>
      <c r="C44" s="1" t="s">
        <v>288</v>
      </c>
      <c r="D44" s="1" t="s">
        <v>233</v>
      </c>
      <c r="E44" s="1" t="s">
        <v>12</v>
      </c>
      <c r="F44" s="12">
        <v>3085</v>
      </c>
      <c r="G44" s="4">
        <f t="shared" si="0"/>
        <v>2714.8</v>
      </c>
      <c r="H44" t="s">
        <v>401</v>
      </c>
    </row>
    <row r="45" spans="1:8" x14ac:dyDescent="0.25">
      <c r="A45" s="1" t="s">
        <v>321</v>
      </c>
      <c r="B45" s="1" t="s">
        <v>322</v>
      </c>
      <c r="C45" s="13" t="s">
        <v>343</v>
      </c>
      <c r="D45" s="1" t="s">
        <v>318</v>
      </c>
      <c r="E45" s="1" t="s">
        <v>12</v>
      </c>
      <c r="F45" s="12">
        <v>60</v>
      </c>
      <c r="G45" s="4">
        <f t="shared" si="0"/>
        <v>52.8</v>
      </c>
    </row>
    <row r="46" spans="1:8" x14ac:dyDescent="0.25">
      <c r="A46" s="1"/>
      <c r="B46" s="1"/>
      <c r="C46" s="13"/>
      <c r="D46" s="1"/>
      <c r="E46" s="1"/>
      <c r="F46" s="12"/>
      <c r="G46" s="4"/>
    </row>
    <row r="47" spans="1:8" ht="15.75" x14ac:dyDescent="0.25">
      <c r="A47" s="9" t="s">
        <v>344</v>
      </c>
      <c r="B47" s="1"/>
      <c r="C47" s="13"/>
      <c r="D47" s="1"/>
      <c r="E47" s="1"/>
      <c r="F47" s="12"/>
      <c r="G47" s="4"/>
    </row>
    <row r="48" spans="1:8" x14ac:dyDescent="0.25">
      <c r="A48" s="1"/>
      <c r="B48" s="1"/>
      <c r="C48" s="13"/>
      <c r="D48" s="1"/>
      <c r="E48" s="1"/>
      <c r="F48" s="12"/>
      <c r="G48" s="4"/>
    </row>
    <row r="49" spans="1:7" x14ac:dyDescent="0.25">
      <c r="A49" s="1"/>
      <c r="B49" s="1"/>
      <c r="C49" s="13"/>
      <c r="D49" s="1"/>
      <c r="E49" s="1"/>
      <c r="F49" s="12"/>
      <c r="G49" s="4"/>
    </row>
    <row r="50" spans="1:7" x14ac:dyDescent="0.25">
      <c r="A50" s="1"/>
      <c r="B50" s="1"/>
      <c r="C50" s="13"/>
      <c r="D50" s="1"/>
      <c r="E50" s="1"/>
      <c r="F50" s="12"/>
      <c r="G50" s="4"/>
    </row>
    <row r="51" spans="1:7" x14ac:dyDescent="0.25">
      <c r="A51" s="1"/>
      <c r="B51" s="1"/>
      <c r="C51" s="13"/>
      <c r="D51" s="1"/>
      <c r="E51" s="1"/>
      <c r="F51" s="12"/>
      <c r="G51" s="4"/>
    </row>
    <row r="52" spans="1:7" x14ac:dyDescent="0.25">
      <c r="A52" s="1"/>
      <c r="B52" s="1"/>
      <c r="C52" s="13"/>
      <c r="D52" s="1"/>
      <c r="E52" s="1"/>
      <c r="F52" s="12"/>
      <c r="G52" s="4"/>
    </row>
    <row r="53" spans="1:7" x14ac:dyDescent="0.25">
      <c r="A53" s="1"/>
      <c r="B53" s="1"/>
      <c r="C53" s="13"/>
      <c r="D53" s="1"/>
      <c r="E53" s="1"/>
      <c r="F53" s="12"/>
      <c r="G53" s="4"/>
    </row>
    <row r="54" spans="1:7" x14ac:dyDescent="0.25">
      <c r="C54" s="10"/>
    </row>
    <row r="55" spans="1:7" ht="15.75" x14ac:dyDescent="0.25">
      <c r="A55" s="9"/>
      <c r="C55" s="10"/>
    </row>
  </sheetData>
  <autoFilter ref="A3:H43" xr:uid="{00000000-0001-0000-0000-000000000000}">
    <sortState xmlns:xlrd2="http://schemas.microsoft.com/office/spreadsheetml/2017/richdata2" ref="A4:H45">
      <sortCondition ref="A3:A43"/>
    </sortState>
  </autoFilter>
  <conditionalFormatting sqref="A1:A1048576">
    <cfRule type="duplicateValues" dxfId="2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74"/>
  <sheetViews>
    <sheetView tabSelected="1" zoomScale="80" zoomScaleNormal="80" workbookViewId="0">
      <pane ySplit="3" topLeftCell="A4" activePane="bottomLeft" state="frozen"/>
      <selection activeCell="C1" sqref="C1"/>
      <selection pane="bottomLeft" activeCell="B59" sqref="B59"/>
    </sheetView>
  </sheetViews>
  <sheetFormatPr defaultRowHeight="15" x14ac:dyDescent="0.25"/>
  <cols>
    <col min="1" max="1" width="38" customWidth="1"/>
    <col min="2" max="2" width="118.5703125" customWidth="1"/>
    <col min="3" max="3" width="113.85546875" bestFit="1" customWidth="1"/>
    <col min="4" max="4" width="30.140625" bestFit="1" customWidth="1"/>
    <col min="5" max="5" width="19.85546875" bestFit="1" customWidth="1"/>
    <col min="6" max="6" width="13.42578125" style="3" bestFit="1" customWidth="1"/>
    <col min="7" max="7" width="18.42578125" bestFit="1" customWidth="1"/>
    <col min="8" max="8" width="13.5703125" bestFit="1" customWidth="1"/>
  </cols>
  <sheetData>
    <row r="1" spans="1:8" ht="23.25" x14ac:dyDescent="0.35">
      <c r="A1" s="8" t="str">
        <f>+'SAAS '!A1</f>
        <v>State of California Software Licensing Program Price Book - April 15th 2026</v>
      </c>
    </row>
    <row r="2" spans="1:8" ht="23.25" x14ac:dyDescent="0.35">
      <c r="A2" s="8" t="s">
        <v>349</v>
      </c>
    </row>
    <row r="3" spans="1:8" s="5" customFormat="1" x14ac:dyDescent="0.25">
      <c r="A3" s="6" t="s">
        <v>3</v>
      </c>
      <c r="B3" s="6" t="s">
        <v>4</v>
      </c>
      <c r="C3" s="6" t="s">
        <v>5</v>
      </c>
      <c r="D3" s="6" t="s">
        <v>0</v>
      </c>
      <c r="E3" s="6" t="s">
        <v>2</v>
      </c>
      <c r="F3" s="6" t="s">
        <v>338</v>
      </c>
      <c r="G3" s="6" t="s">
        <v>339</v>
      </c>
      <c r="H3" s="6" t="s">
        <v>384</v>
      </c>
    </row>
    <row r="4" spans="1:8" x14ac:dyDescent="0.25">
      <c r="A4" s="1" t="s">
        <v>61</v>
      </c>
      <c r="B4" s="1" t="s">
        <v>62</v>
      </c>
      <c r="C4" s="1" t="s">
        <v>63</v>
      </c>
      <c r="D4" s="1" t="s">
        <v>26</v>
      </c>
      <c r="E4" s="1" t="s">
        <v>347</v>
      </c>
      <c r="F4" s="2">
        <v>3300</v>
      </c>
      <c r="G4" s="4">
        <f t="shared" ref="G4:G35" si="0">ROUND(F4*0.95,2)</f>
        <v>3135</v>
      </c>
      <c r="H4" s="1" t="s">
        <v>401</v>
      </c>
    </row>
    <row r="5" spans="1:8" x14ac:dyDescent="0.25">
      <c r="A5" s="1" t="s">
        <v>64</v>
      </c>
      <c r="B5" s="1" t="s">
        <v>65</v>
      </c>
      <c r="C5" s="1" t="s">
        <v>66</v>
      </c>
      <c r="D5" s="1" t="s">
        <v>26</v>
      </c>
      <c r="E5" s="1" t="s">
        <v>347</v>
      </c>
      <c r="F5" s="2">
        <v>6600</v>
      </c>
      <c r="G5" s="4">
        <f t="shared" si="0"/>
        <v>6270</v>
      </c>
      <c r="H5" s="1" t="s">
        <v>401</v>
      </c>
    </row>
    <row r="6" spans="1:8" x14ac:dyDescent="0.25">
      <c r="A6" s="1" t="s">
        <v>54</v>
      </c>
      <c r="B6" s="1" t="s">
        <v>55</v>
      </c>
      <c r="C6" s="1" t="s">
        <v>56</v>
      </c>
      <c r="D6" s="1" t="s">
        <v>26</v>
      </c>
      <c r="E6" s="1" t="s">
        <v>347</v>
      </c>
      <c r="F6" s="2">
        <v>3520</v>
      </c>
      <c r="G6" s="4">
        <f t="shared" si="0"/>
        <v>3344</v>
      </c>
      <c r="H6" s="1" t="s">
        <v>401</v>
      </c>
    </row>
    <row r="7" spans="1:8" x14ac:dyDescent="0.25">
      <c r="A7" s="1" t="s">
        <v>51</v>
      </c>
      <c r="B7" s="1" t="s">
        <v>52</v>
      </c>
      <c r="C7" s="1" t="s">
        <v>53</v>
      </c>
      <c r="D7" s="1" t="s">
        <v>26</v>
      </c>
      <c r="E7" s="1" t="s">
        <v>347</v>
      </c>
      <c r="F7" s="2">
        <v>2970</v>
      </c>
      <c r="G7" s="4">
        <f t="shared" si="0"/>
        <v>2821.5</v>
      </c>
      <c r="H7" s="1" t="s">
        <v>401</v>
      </c>
    </row>
    <row r="8" spans="1:8" x14ac:dyDescent="0.25">
      <c r="A8" s="1" t="s">
        <v>69</v>
      </c>
      <c r="B8" s="1" t="s">
        <v>70</v>
      </c>
      <c r="C8" s="1" t="s">
        <v>71</v>
      </c>
      <c r="D8" s="1" t="s">
        <v>26</v>
      </c>
      <c r="E8" s="1" t="s">
        <v>347</v>
      </c>
      <c r="F8" s="2">
        <v>2420</v>
      </c>
      <c r="G8" s="4">
        <f t="shared" si="0"/>
        <v>2299</v>
      </c>
      <c r="H8" s="1" t="s">
        <v>401</v>
      </c>
    </row>
    <row r="9" spans="1:8" x14ac:dyDescent="0.25">
      <c r="A9" s="1" t="s">
        <v>67</v>
      </c>
      <c r="B9" s="1" t="s">
        <v>345</v>
      </c>
      <c r="C9" s="1" t="s">
        <v>68</v>
      </c>
      <c r="D9" s="1" t="s">
        <v>26</v>
      </c>
      <c r="E9" s="1" t="s">
        <v>347</v>
      </c>
      <c r="F9" s="2">
        <v>275</v>
      </c>
      <c r="G9" s="4">
        <f t="shared" si="0"/>
        <v>261.25</v>
      </c>
      <c r="H9" s="1" t="s">
        <v>401</v>
      </c>
    </row>
    <row r="10" spans="1:8" x14ac:dyDescent="0.25">
      <c r="A10" s="1" t="s">
        <v>13</v>
      </c>
      <c r="B10" s="1" t="s">
        <v>14</v>
      </c>
      <c r="C10" s="1" t="s">
        <v>15</v>
      </c>
      <c r="D10" s="1" t="s">
        <v>6</v>
      </c>
      <c r="E10" s="1" t="s">
        <v>347</v>
      </c>
      <c r="F10" s="12">
        <v>16500</v>
      </c>
      <c r="G10" s="4">
        <f t="shared" si="0"/>
        <v>15675</v>
      </c>
      <c r="H10" s="1" t="s">
        <v>401</v>
      </c>
    </row>
    <row r="11" spans="1:8" x14ac:dyDescent="0.25">
      <c r="A11" s="1" t="s">
        <v>16</v>
      </c>
      <c r="B11" s="1" t="s">
        <v>17</v>
      </c>
      <c r="C11" s="1" t="s">
        <v>18</v>
      </c>
      <c r="D11" s="1" t="s">
        <v>6</v>
      </c>
      <c r="E11" s="1" t="s">
        <v>347</v>
      </c>
      <c r="F11" s="2">
        <v>33000</v>
      </c>
      <c r="G11" s="4">
        <f t="shared" si="0"/>
        <v>31350</v>
      </c>
      <c r="H11" s="1" t="s">
        <v>401</v>
      </c>
    </row>
    <row r="12" spans="1:8" x14ac:dyDescent="0.25">
      <c r="A12" s="1" t="s">
        <v>19</v>
      </c>
      <c r="B12" s="1" t="s">
        <v>20</v>
      </c>
      <c r="C12" s="1" t="s">
        <v>21</v>
      </c>
      <c r="D12" s="1" t="s">
        <v>6</v>
      </c>
      <c r="E12" s="1" t="s">
        <v>347</v>
      </c>
      <c r="F12" s="2">
        <v>49500</v>
      </c>
      <c r="G12" s="4">
        <f t="shared" si="0"/>
        <v>47025</v>
      </c>
      <c r="H12" s="1" t="s">
        <v>401</v>
      </c>
    </row>
    <row r="13" spans="1:8" x14ac:dyDescent="0.25">
      <c r="A13" t="s">
        <v>544</v>
      </c>
      <c r="B13" t="s">
        <v>554</v>
      </c>
      <c r="C13" t="s">
        <v>554</v>
      </c>
      <c r="D13" s="1" t="s">
        <v>387</v>
      </c>
      <c r="E13" s="1" t="s">
        <v>347</v>
      </c>
      <c r="F13" s="3">
        <v>6380</v>
      </c>
      <c r="G13" s="4">
        <f t="shared" si="0"/>
        <v>6061</v>
      </c>
      <c r="H13" t="s">
        <v>385</v>
      </c>
    </row>
    <row r="14" spans="1:8" x14ac:dyDescent="0.25">
      <c r="A14" t="s">
        <v>545</v>
      </c>
      <c r="B14" t="s">
        <v>555</v>
      </c>
      <c r="C14" t="s">
        <v>555</v>
      </c>
      <c r="D14" s="1" t="s">
        <v>387</v>
      </c>
      <c r="E14" s="1" t="s">
        <v>347</v>
      </c>
      <c r="F14" s="3">
        <v>14960</v>
      </c>
      <c r="G14" s="4">
        <f t="shared" si="0"/>
        <v>14212</v>
      </c>
      <c r="H14" t="s">
        <v>385</v>
      </c>
    </row>
    <row r="15" spans="1:8" x14ac:dyDescent="0.25">
      <c r="A15" s="1" t="s">
        <v>57</v>
      </c>
      <c r="B15" s="1" t="s">
        <v>58</v>
      </c>
      <c r="C15" s="1" t="s">
        <v>58</v>
      </c>
      <c r="D15" s="1" t="s">
        <v>26</v>
      </c>
      <c r="E15" s="1" t="s">
        <v>347</v>
      </c>
      <c r="F15" s="2">
        <v>6600</v>
      </c>
      <c r="G15" s="4">
        <f t="shared" si="0"/>
        <v>6270</v>
      </c>
      <c r="H15" s="1" t="s">
        <v>401</v>
      </c>
    </row>
    <row r="16" spans="1:8" x14ac:dyDescent="0.25">
      <c r="A16" s="1" t="s">
        <v>59</v>
      </c>
      <c r="B16" s="1" t="s">
        <v>60</v>
      </c>
      <c r="C16" s="1" t="s">
        <v>60</v>
      </c>
      <c r="D16" s="1" t="s">
        <v>26</v>
      </c>
      <c r="E16" s="1" t="s">
        <v>347</v>
      </c>
      <c r="F16" s="2">
        <v>11495</v>
      </c>
      <c r="G16" s="4">
        <f t="shared" si="0"/>
        <v>10920.25</v>
      </c>
      <c r="H16" s="1" t="s">
        <v>401</v>
      </c>
    </row>
    <row r="17" spans="1:8" x14ac:dyDescent="0.25">
      <c r="A17" t="s">
        <v>546</v>
      </c>
      <c r="B17" t="s">
        <v>556</v>
      </c>
      <c r="C17" t="s">
        <v>556</v>
      </c>
      <c r="D17" s="1" t="s">
        <v>334</v>
      </c>
      <c r="E17" s="1" t="s">
        <v>347</v>
      </c>
      <c r="F17" s="3">
        <v>6380</v>
      </c>
      <c r="G17" s="4">
        <f t="shared" si="0"/>
        <v>6061</v>
      </c>
      <c r="H17" t="s">
        <v>385</v>
      </c>
    </row>
    <row r="18" spans="1:8" x14ac:dyDescent="0.25">
      <c r="A18" s="1" t="s">
        <v>374</v>
      </c>
      <c r="B18" s="1" t="s">
        <v>377</v>
      </c>
      <c r="C18" s="1" t="s">
        <v>380</v>
      </c>
      <c r="D18" s="1" t="s">
        <v>118</v>
      </c>
      <c r="E18" s="1" t="s">
        <v>347</v>
      </c>
      <c r="F18" s="12">
        <v>18700</v>
      </c>
      <c r="G18" s="4">
        <f t="shared" si="0"/>
        <v>17765</v>
      </c>
      <c r="H18" s="1" t="s">
        <v>401</v>
      </c>
    </row>
    <row r="19" spans="1:8" x14ac:dyDescent="0.25">
      <c r="A19" s="1" t="s">
        <v>375</v>
      </c>
      <c r="B19" s="1" t="s">
        <v>378</v>
      </c>
      <c r="C19" s="1" t="s">
        <v>381</v>
      </c>
      <c r="D19" s="1" t="s">
        <v>118</v>
      </c>
      <c r="E19" s="1" t="s">
        <v>347</v>
      </c>
      <c r="F19" s="12">
        <v>37400</v>
      </c>
      <c r="G19" s="4">
        <f t="shared" si="0"/>
        <v>35530</v>
      </c>
      <c r="H19" s="1" t="s">
        <v>401</v>
      </c>
    </row>
    <row r="20" spans="1:8" x14ac:dyDescent="0.25">
      <c r="A20" s="1" t="s">
        <v>376</v>
      </c>
      <c r="B20" s="1" t="s">
        <v>379</v>
      </c>
      <c r="C20" s="1" t="s">
        <v>382</v>
      </c>
      <c r="D20" s="1" t="s">
        <v>118</v>
      </c>
      <c r="E20" s="1" t="s">
        <v>347</v>
      </c>
      <c r="F20" s="12">
        <v>53350</v>
      </c>
      <c r="G20" s="4">
        <f t="shared" si="0"/>
        <v>50682.5</v>
      </c>
      <c r="H20" s="1" t="s">
        <v>401</v>
      </c>
    </row>
    <row r="21" spans="1:8" x14ac:dyDescent="0.25">
      <c r="A21" s="1" t="s">
        <v>131</v>
      </c>
      <c r="B21" s="1" t="s">
        <v>132</v>
      </c>
      <c r="C21" s="1" t="s">
        <v>132</v>
      </c>
      <c r="D21" s="1" t="s">
        <v>119</v>
      </c>
      <c r="E21" s="1" t="s">
        <v>347</v>
      </c>
      <c r="F21" s="2">
        <v>16500</v>
      </c>
      <c r="G21" s="4">
        <f t="shared" si="0"/>
        <v>15675</v>
      </c>
      <c r="H21" s="1" t="s">
        <v>401</v>
      </c>
    </row>
    <row r="22" spans="1:8" x14ac:dyDescent="0.25">
      <c r="A22" s="1" t="s">
        <v>133</v>
      </c>
      <c r="B22" s="1" t="s">
        <v>134</v>
      </c>
      <c r="C22" s="1" t="s">
        <v>134</v>
      </c>
      <c r="D22" s="1" t="s">
        <v>119</v>
      </c>
      <c r="E22" s="1" t="s">
        <v>347</v>
      </c>
      <c r="F22" s="2">
        <v>23100</v>
      </c>
      <c r="G22" s="4">
        <f t="shared" si="0"/>
        <v>21945</v>
      </c>
      <c r="H22" s="1" t="s">
        <v>401</v>
      </c>
    </row>
    <row r="23" spans="1:8" x14ac:dyDescent="0.25">
      <c r="A23" s="1" t="s">
        <v>135</v>
      </c>
      <c r="B23" s="1" t="s">
        <v>136</v>
      </c>
      <c r="C23" s="1" t="s">
        <v>136</v>
      </c>
      <c r="D23" s="1" t="s">
        <v>119</v>
      </c>
      <c r="E23" s="1" t="s">
        <v>347</v>
      </c>
      <c r="F23" s="2">
        <v>29700</v>
      </c>
      <c r="G23" s="4">
        <f t="shared" si="0"/>
        <v>28215</v>
      </c>
      <c r="H23" s="1" t="s">
        <v>401</v>
      </c>
    </row>
    <row r="24" spans="1:8" x14ac:dyDescent="0.25">
      <c r="A24" s="1" t="s">
        <v>147</v>
      </c>
      <c r="B24" s="1" t="s">
        <v>383</v>
      </c>
      <c r="C24" s="1" t="s">
        <v>148</v>
      </c>
      <c r="D24" s="1" t="s">
        <v>119</v>
      </c>
      <c r="E24" s="1" t="s">
        <v>347</v>
      </c>
      <c r="F24" s="2">
        <v>9900</v>
      </c>
      <c r="G24" s="4">
        <f t="shared" si="0"/>
        <v>9405</v>
      </c>
      <c r="H24" s="1" t="s">
        <v>401</v>
      </c>
    </row>
    <row r="25" spans="1:8" x14ac:dyDescent="0.25">
      <c r="A25" s="1" t="s">
        <v>125</v>
      </c>
      <c r="B25" s="1" t="s">
        <v>126</v>
      </c>
      <c r="C25" s="1" t="s">
        <v>127</v>
      </c>
      <c r="D25" s="1" t="s">
        <v>119</v>
      </c>
      <c r="E25" s="1" t="s">
        <v>347</v>
      </c>
      <c r="F25" s="2">
        <v>16500</v>
      </c>
      <c r="G25" s="4">
        <f t="shared" si="0"/>
        <v>15675</v>
      </c>
      <c r="H25" s="1" t="s">
        <v>401</v>
      </c>
    </row>
    <row r="26" spans="1:8" x14ac:dyDescent="0.25">
      <c r="A26" s="1" t="s">
        <v>128</v>
      </c>
      <c r="B26" s="1" t="s">
        <v>129</v>
      </c>
      <c r="C26" s="1" t="s">
        <v>130</v>
      </c>
      <c r="D26" s="1" t="s">
        <v>119</v>
      </c>
      <c r="E26" s="1" t="s">
        <v>347</v>
      </c>
      <c r="F26" s="2">
        <v>23100</v>
      </c>
      <c r="G26" s="4">
        <f t="shared" si="0"/>
        <v>21945</v>
      </c>
      <c r="H26" s="1" t="s">
        <v>401</v>
      </c>
    </row>
    <row r="27" spans="1:8" x14ac:dyDescent="0.25">
      <c r="A27" t="s">
        <v>392</v>
      </c>
      <c r="B27" t="s">
        <v>393</v>
      </c>
      <c r="C27" t="s">
        <v>398</v>
      </c>
      <c r="D27" s="1" t="s">
        <v>155</v>
      </c>
      <c r="E27" s="1" t="s">
        <v>347</v>
      </c>
      <c r="F27" s="11">
        <v>10450</v>
      </c>
      <c r="G27" s="4">
        <f t="shared" si="0"/>
        <v>9927.5</v>
      </c>
      <c r="H27" s="1" t="s">
        <v>401</v>
      </c>
    </row>
    <row r="28" spans="1:8" x14ac:dyDescent="0.25">
      <c r="A28" t="s">
        <v>394</v>
      </c>
      <c r="B28" t="s">
        <v>395</v>
      </c>
      <c r="C28" t="s">
        <v>399</v>
      </c>
      <c r="D28" s="1" t="s">
        <v>155</v>
      </c>
      <c r="E28" s="1" t="s">
        <v>347</v>
      </c>
      <c r="F28" s="11">
        <v>16500</v>
      </c>
      <c r="G28" s="4">
        <f t="shared" si="0"/>
        <v>15675</v>
      </c>
      <c r="H28" s="1" t="s">
        <v>401</v>
      </c>
    </row>
    <row r="29" spans="1:8" x14ac:dyDescent="0.25">
      <c r="A29" t="s">
        <v>396</v>
      </c>
      <c r="B29" t="s">
        <v>397</v>
      </c>
      <c r="C29" t="s">
        <v>400</v>
      </c>
      <c r="D29" s="1" t="s">
        <v>155</v>
      </c>
      <c r="E29" s="1" t="s">
        <v>347</v>
      </c>
      <c r="F29" s="11">
        <v>23100</v>
      </c>
      <c r="G29" s="4">
        <f t="shared" si="0"/>
        <v>21945</v>
      </c>
      <c r="H29" s="1" t="s">
        <v>401</v>
      </c>
    </row>
    <row r="30" spans="1:8" x14ac:dyDescent="0.25">
      <c r="A30" s="1" t="s">
        <v>138</v>
      </c>
      <c r="B30" s="1" t="s">
        <v>139</v>
      </c>
      <c r="C30" s="1" t="s">
        <v>140</v>
      </c>
      <c r="D30" s="1" t="s">
        <v>119</v>
      </c>
      <c r="E30" s="1" t="s">
        <v>347</v>
      </c>
      <c r="F30" s="2">
        <v>5390</v>
      </c>
      <c r="G30" s="4">
        <f t="shared" si="0"/>
        <v>5120.5</v>
      </c>
      <c r="H30" s="1" t="s">
        <v>401</v>
      </c>
    </row>
    <row r="31" spans="1:8" x14ac:dyDescent="0.25">
      <c r="A31" s="1" t="s">
        <v>162</v>
      </c>
      <c r="B31" s="1" t="s">
        <v>163</v>
      </c>
      <c r="C31" s="1" t="s">
        <v>163</v>
      </c>
      <c r="D31" s="1" t="s">
        <v>155</v>
      </c>
      <c r="E31" s="1" t="s">
        <v>347</v>
      </c>
      <c r="F31" s="2">
        <v>16500</v>
      </c>
      <c r="G31" s="4">
        <f t="shared" si="0"/>
        <v>15675</v>
      </c>
      <c r="H31" s="1" t="s">
        <v>401</v>
      </c>
    </row>
    <row r="32" spans="1:8" x14ac:dyDescent="0.25">
      <c r="A32" s="1" t="s">
        <v>164</v>
      </c>
      <c r="B32" s="1" t="s">
        <v>165</v>
      </c>
      <c r="C32" s="1" t="s">
        <v>165</v>
      </c>
      <c r="D32" s="1" t="s">
        <v>155</v>
      </c>
      <c r="E32" s="1" t="s">
        <v>347</v>
      </c>
      <c r="F32" s="2">
        <v>33000</v>
      </c>
      <c r="G32" s="4">
        <f t="shared" si="0"/>
        <v>31350</v>
      </c>
      <c r="H32" s="1" t="s">
        <v>401</v>
      </c>
    </row>
    <row r="33" spans="1:8" x14ac:dyDescent="0.25">
      <c r="A33" s="1" t="s">
        <v>166</v>
      </c>
      <c r="B33" s="1" t="s">
        <v>167</v>
      </c>
      <c r="C33" s="1" t="s">
        <v>167</v>
      </c>
      <c r="D33" s="1" t="s">
        <v>155</v>
      </c>
      <c r="E33" s="1" t="s">
        <v>347</v>
      </c>
      <c r="F33" s="2">
        <v>50050</v>
      </c>
      <c r="G33" s="4">
        <f t="shared" si="0"/>
        <v>47547.5</v>
      </c>
      <c r="H33" s="1" t="s">
        <v>401</v>
      </c>
    </row>
    <row r="34" spans="1:8" x14ac:dyDescent="0.25">
      <c r="A34" s="1" t="s">
        <v>175</v>
      </c>
      <c r="B34" s="1" t="s">
        <v>176</v>
      </c>
      <c r="C34" s="1" t="s">
        <v>177</v>
      </c>
      <c r="D34" s="1" t="s">
        <v>169</v>
      </c>
      <c r="E34" s="1" t="s">
        <v>347</v>
      </c>
      <c r="F34" s="2">
        <v>10527</v>
      </c>
      <c r="G34" s="4">
        <f t="shared" si="0"/>
        <v>10000.65</v>
      </c>
      <c r="H34" s="1" t="s">
        <v>401</v>
      </c>
    </row>
    <row r="35" spans="1:8" x14ac:dyDescent="0.25">
      <c r="A35" s="1" t="s">
        <v>178</v>
      </c>
      <c r="B35" s="1" t="s">
        <v>179</v>
      </c>
      <c r="C35" s="1" t="s">
        <v>180</v>
      </c>
      <c r="D35" s="1" t="s">
        <v>169</v>
      </c>
      <c r="E35" s="1" t="s">
        <v>347</v>
      </c>
      <c r="F35" s="2">
        <v>17545</v>
      </c>
      <c r="G35" s="4">
        <f t="shared" si="0"/>
        <v>16667.75</v>
      </c>
      <c r="H35" s="1" t="s">
        <v>401</v>
      </c>
    </row>
    <row r="36" spans="1:8" x14ac:dyDescent="0.25">
      <c r="A36" s="1" t="s">
        <v>181</v>
      </c>
      <c r="B36" s="1" t="s">
        <v>182</v>
      </c>
      <c r="C36" s="1" t="s">
        <v>183</v>
      </c>
      <c r="D36" s="1" t="s">
        <v>169</v>
      </c>
      <c r="E36" s="1" t="s">
        <v>347</v>
      </c>
      <c r="F36" s="2">
        <v>24563</v>
      </c>
      <c r="G36" s="4">
        <f t="shared" ref="G36:G71" si="1">ROUND(F36*0.95,2)</f>
        <v>23334.85</v>
      </c>
      <c r="H36" s="1" t="s">
        <v>401</v>
      </c>
    </row>
    <row r="37" spans="1:8" x14ac:dyDescent="0.25">
      <c r="A37" s="1" t="s">
        <v>220</v>
      </c>
      <c r="B37" s="1" t="s">
        <v>221</v>
      </c>
      <c r="C37" s="1" t="s">
        <v>221</v>
      </c>
      <c r="D37" s="1" t="s">
        <v>184</v>
      </c>
      <c r="E37" s="1" t="s">
        <v>347</v>
      </c>
      <c r="F37" s="2">
        <v>3300</v>
      </c>
      <c r="G37" s="4">
        <f t="shared" si="1"/>
        <v>3135</v>
      </c>
      <c r="H37" s="1" t="s">
        <v>401</v>
      </c>
    </row>
    <row r="38" spans="1:8" x14ac:dyDescent="0.25">
      <c r="A38" s="1" t="s">
        <v>222</v>
      </c>
      <c r="B38" s="1" t="s">
        <v>223</v>
      </c>
      <c r="C38" s="1" t="s">
        <v>223</v>
      </c>
      <c r="D38" s="1" t="s">
        <v>184</v>
      </c>
      <c r="E38" s="1" t="s">
        <v>347</v>
      </c>
      <c r="F38" s="2">
        <v>6600</v>
      </c>
      <c r="G38" s="4">
        <f t="shared" si="1"/>
        <v>6270</v>
      </c>
      <c r="H38" s="1" t="s">
        <v>401</v>
      </c>
    </row>
    <row r="39" spans="1:8" x14ac:dyDescent="0.25">
      <c r="A39" s="1" t="s">
        <v>218</v>
      </c>
      <c r="B39" s="1" t="s">
        <v>219</v>
      </c>
      <c r="C39" s="1" t="s">
        <v>219</v>
      </c>
      <c r="D39" s="1" t="s">
        <v>184</v>
      </c>
      <c r="E39" s="1" t="s">
        <v>347</v>
      </c>
      <c r="F39" s="2">
        <v>16500</v>
      </c>
      <c r="G39" s="4">
        <f t="shared" si="1"/>
        <v>15675</v>
      </c>
      <c r="H39" s="1" t="s">
        <v>401</v>
      </c>
    </row>
    <row r="40" spans="1:8" x14ac:dyDescent="0.25">
      <c r="A40" s="1" t="s">
        <v>289</v>
      </c>
      <c r="B40" s="1" t="s">
        <v>290</v>
      </c>
      <c r="C40" s="1" t="s">
        <v>291</v>
      </c>
      <c r="D40" s="1" t="s">
        <v>233</v>
      </c>
      <c r="E40" s="1" t="s">
        <v>347</v>
      </c>
      <c r="F40" s="2">
        <v>3300</v>
      </c>
      <c r="G40" s="4">
        <f t="shared" si="1"/>
        <v>3135</v>
      </c>
      <c r="H40" s="1" t="s">
        <v>401</v>
      </c>
    </row>
    <row r="41" spans="1:8" x14ac:dyDescent="0.25">
      <c r="A41" s="1" t="s">
        <v>306</v>
      </c>
      <c r="B41" s="1" t="s">
        <v>307</v>
      </c>
      <c r="C41" s="1" t="s">
        <v>308</v>
      </c>
      <c r="D41" s="1" t="s">
        <v>233</v>
      </c>
      <c r="E41" s="1" t="s">
        <v>347</v>
      </c>
      <c r="F41" s="2">
        <v>6600</v>
      </c>
      <c r="G41" s="4">
        <f t="shared" si="1"/>
        <v>6270</v>
      </c>
      <c r="H41" s="1" t="s">
        <v>401</v>
      </c>
    </row>
    <row r="42" spans="1:8" x14ac:dyDescent="0.25">
      <c r="A42" s="1" t="s">
        <v>309</v>
      </c>
      <c r="B42" s="1" t="s">
        <v>310</v>
      </c>
      <c r="C42" s="1" t="s">
        <v>311</v>
      </c>
      <c r="D42" s="1" t="s">
        <v>233</v>
      </c>
      <c r="E42" s="1" t="s">
        <v>347</v>
      </c>
      <c r="F42" s="2">
        <v>9900</v>
      </c>
      <c r="G42" s="4">
        <f t="shared" si="1"/>
        <v>9405</v>
      </c>
      <c r="H42" s="1" t="s">
        <v>401</v>
      </c>
    </row>
    <row r="43" spans="1:8" x14ac:dyDescent="0.25">
      <c r="A43" s="1" t="s">
        <v>95</v>
      </c>
      <c r="B43" s="1" t="s">
        <v>96</v>
      </c>
      <c r="C43" s="1" t="s">
        <v>97</v>
      </c>
      <c r="D43" s="1" t="s">
        <v>72</v>
      </c>
      <c r="E43" s="1" t="s">
        <v>347</v>
      </c>
      <c r="F43" s="2">
        <v>13200</v>
      </c>
      <c r="G43" s="4">
        <f t="shared" si="1"/>
        <v>12540</v>
      </c>
      <c r="H43" s="1" t="s">
        <v>401</v>
      </c>
    </row>
    <row r="44" spans="1:8" x14ac:dyDescent="0.25">
      <c r="A44" s="1" t="s">
        <v>98</v>
      </c>
      <c r="B44" s="1" t="s">
        <v>99</v>
      </c>
      <c r="C44" s="1" t="s">
        <v>100</v>
      </c>
      <c r="D44" s="1" t="s">
        <v>72</v>
      </c>
      <c r="E44" s="1" t="s">
        <v>347</v>
      </c>
      <c r="F44" s="2">
        <v>29700</v>
      </c>
      <c r="G44" s="4">
        <f t="shared" si="1"/>
        <v>28215</v>
      </c>
      <c r="H44" s="1" t="s">
        <v>401</v>
      </c>
    </row>
    <row r="45" spans="1:8" x14ac:dyDescent="0.25">
      <c r="A45" s="1" t="s">
        <v>101</v>
      </c>
      <c r="B45" s="1" t="s">
        <v>102</v>
      </c>
      <c r="C45" s="1" t="s">
        <v>103</v>
      </c>
      <c r="D45" s="1" t="s">
        <v>72</v>
      </c>
      <c r="E45" s="1" t="s">
        <v>347</v>
      </c>
      <c r="F45" s="2">
        <v>46200</v>
      </c>
      <c r="G45" s="4">
        <f t="shared" si="1"/>
        <v>43890</v>
      </c>
      <c r="H45" s="1" t="s">
        <v>401</v>
      </c>
    </row>
    <row r="46" spans="1:8" x14ac:dyDescent="0.25">
      <c r="A46" s="1" t="s">
        <v>73</v>
      </c>
      <c r="B46" s="1" t="s">
        <v>74</v>
      </c>
      <c r="C46" s="1" t="s">
        <v>75</v>
      </c>
      <c r="D46" s="1" t="s">
        <v>72</v>
      </c>
      <c r="E46" s="1" t="s">
        <v>347</v>
      </c>
      <c r="F46" s="2">
        <v>16500</v>
      </c>
      <c r="G46" s="4">
        <f t="shared" si="1"/>
        <v>15675</v>
      </c>
      <c r="H46" s="1" t="s">
        <v>401</v>
      </c>
    </row>
    <row r="47" spans="1:8" x14ac:dyDescent="0.25">
      <c r="A47" s="1" t="s">
        <v>76</v>
      </c>
      <c r="B47" s="1" t="s">
        <v>77</v>
      </c>
      <c r="C47" s="1" t="s">
        <v>78</v>
      </c>
      <c r="D47" s="1" t="s">
        <v>72</v>
      </c>
      <c r="E47" s="1" t="s">
        <v>347</v>
      </c>
      <c r="F47" s="2">
        <v>33000</v>
      </c>
      <c r="G47" s="4">
        <f t="shared" si="1"/>
        <v>31350</v>
      </c>
      <c r="H47" s="1" t="s">
        <v>401</v>
      </c>
    </row>
    <row r="48" spans="1:8" x14ac:dyDescent="0.25">
      <c r="A48" s="1" t="s">
        <v>79</v>
      </c>
      <c r="B48" s="1" t="s">
        <v>80</v>
      </c>
      <c r="C48" s="1" t="s">
        <v>81</v>
      </c>
      <c r="D48" s="1" t="s">
        <v>72</v>
      </c>
      <c r="E48" s="1" t="s">
        <v>347</v>
      </c>
      <c r="F48" s="2">
        <v>50050</v>
      </c>
      <c r="G48" s="4">
        <f t="shared" si="1"/>
        <v>47547.5</v>
      </c>
      <c r="H48" s="1" t="s">
        <v>401</v>
      </c>
    </row>
    <row r="49" spans="1:8" x14ac:dyDescent="0.25">
      <c r="A49" t="s">
        <v>547</v>
      </c>
      <c r="B49" t="s">
        <v>557</v>
      </c>
      <c r="C49" t="s">
        <v>561</v>
      </c>
      <c r="D49" s="1" t="s">
        <v>72</v>
      </c>
      <c r="E49" s="1" t="s">
        <v>347</v>
      </c>
      <c r="F49" s="3">
        <v>12000</v>
      </c>
      <c r="G49" s="4">
        <f t="shared" si="1"/>
        <v>11400</v>
      </c>
      <c r="H49" t="s">
        <v>385</v>
      </c>
    </row>
    <row r="50" spans="1:8" x14ac:dyDescent="0.25">
      <c r="A50" t="s">
        <v>548</v>
      </c>
      <c r="B50" t="s">
        <v>558</v>
      </c>
      <c r="C50" t="s">
        <v>562</v>
      </c>
      <c r="D50" s="1" t="s">
        <v>72</v>
      </c>
      <c r="E50" s="1" t="s">
        <v>347</v>
      </c>
      <c r="F50" s="3">
        <v>27000</v>
      </c>
      <c r="G50" s="4">
        <f t="shared" si="1"/>
        <v>25650</v>
      </c>
      <c r="H50" t="s">
        <v>385</v>
      </c>
    </row>
    <row r="51" spans="1:8" x14ac:dyDescent="0.25">
      <c r="A51" t="s">
        <v>549</v>
      </c>
      <c r="B51" t="s">
        <v>559</v>
      </c>
      <c r="C51" t="s">
        <v>563</v>
      </c>
      <c r="D51" s="1" t="s">
        <v>72</v>
      </c>
      <c r="E51" s="1" t="s">
        <v>347</v>
      </c>
      <c r="F51" s="3">
        <v>42000</v>
      </c>
      <c r="G51" s="4">
        <f t="shared" si="1"/>
        <v>39900</v>
      </c>
      <c r="H51" t="s">
        <v>385</v>
      </c>
    </row>
    <row r="52" spans="1:8" x14ac:dyDescent="0.25">
      <c r="A52" t="s">
        <v>550</v>
      </c>
      <c r="B52" t="s">
        <v>560</v>
      </c>
      <c r="C52" t="s">
        <v>560</v>
      </c>
      <c r="D52" s="1" t="s">
        <v>72</v>
      </c>
      <c r="E52" s="1" t="s">
        <v>347</v>
      </c>
      <c r="F52" s="3">
        <v>2700</v>
      </c>
      <c r="G52" s="4">
        <f t="shared" si="1"/>
        <v>2565</v>
      </c>
      <c r="H52" t="s">
        <v>385</v>
      </c>
    </row>
    <row r="53" spans="1:8" x14ac:dyDescent="0.25">
      <c r="A53" s="1" t="s">
        <v>250</v>
      </c>
      <c r="B53" s="1" t="s">
        <v>251</v>
      </c>
      <c r="C53" s="1" t="s">
        <v>251</v>
      </c>
      <c r="D53" s="1" t="s">
        <v>233</v>
      </c>
      <c r="E53" s="1" t="s">
        <v>347</v>
      </c>
      <c r="F53" s="2">
        <v>0</v>
      </c>
      <c r="G53" s="4">
        <f t="shared" si="1"/>
        <v>0</v>
      </c>
      <c r="H53" s="1"/>
    </row>
    <row r="54" spans="1:8" x14ac:dyDescent="0.25">
      <c r="A54" s="1" t="s">
        <v>244</v>
      </c>
      <c r="B54" s="1" t="s">
        <v>245</v>
      </c>
      <c r="C54" s="1" t="s">
        <v>245</v>
      </c>
      <c r="D54" s="1" t="s">
        <v>233</v>
      </c>
      <c r="E54" s="1" t="s">
        <v>347</v>
      </c>
      <c r="F54" s="2">
        <v>3300</v>
      </c>
      <c r="G54" s="4">
        <f t="shared" si="1"/>
        <v>3135</v>
      </c>
      <c r="H54" s="1" t="s">
        <v>401</v>
      </c>
    </row>
    <row r="55" spans="1:8" x14ac:dyDescent="0.25">
      <c r="A55" s="1" t="s">
        <v>246</v>
      </c>
      <c r="B55" s="1" t="s">
        <v>247</v>
      </c>
      <c r="C55" s="1" t="s">
        <v>247</v>
      </c>
      <c r="D55" s="1" t="s">
        <v>233</v>
      </c>
      <c r="E55" s="1" t="s">
        <v>347</v>
      </c>
      <c r="F55" s="2">
        <v>6600</v>
      </c>
      <c r="G55" s="4">
        <f t="shared" si="1"/>
        <v>6270</v>
      </c>
      <c r="H55" s="1" t="s">
        <v>401</v>
      </c>
    </row>
    <row r="56" spans="1:8" x14ac:dyDescent="0.25">
      <c r="A56" s="1" t="s">
        <v>301</v>
      </c>
      <c r="B56" s="1" t="s">
        <v>302</v>
      </c>
      <c r="C56" s="1" t="s">
        <v>302</v>
      </c>
      <c r="D56" s="1" t="s">
        <v>233</v>
      </c>
      <c r="E56" s="1" t="s">
        <v>347</v>
      </c>
      <c r="F56" s="2">
        <v>16500</v>
      </c>
      <c r="G56" s="4">
        <f t="shared" si="1"/>
        <v>15675</v>
      </c>
      <c r="H56" s="1" t="s">
        <v>401</v>
      </c>
    </row>
    <row r="57" spans="1:8" x14ac:dyDescent="0.25">
      <c r="A57" s="1" t="s">
        <v>36</v>
      </c>
      <c r="B57" s="1" t="s">
        <v>37</v>
      </c>
      <c r="C57" s="1" t="s">
        <v>37</v>
      </c>
      <c r="D57" s="1" t="s">
        <v>26</v>
      </c>
      <c r="E57" s="1" t="s">
        <v>346</v>
      </c>
      <c r="F57" s="2">
        <v>5000</v>
      </c>
      <c r="G57" s="4">
        <f t="shared" si="1"/>
        <v>4750</v>
      </c>
      <c r="H57" s="1" t="s">
        <v>401</v>
      </c>
    </row>
    <row r="58" spans="1:8" x14ac:dyDescent="0.25">
      <c r="A58" t="s">
        <v>390</v>
      </c>
      <c r="B58" t="s">
        <v>391</v>
      </c>
      <c r="C58" t="s">
        <v>391</v>
      </c>
      <c r="D58" s="1" t="s">
        <v>26</v>
      </c>
      <c r="E58" s="1" t="s">
        <v>347</v>
      </c>
      <c r="F58" s="11">
        <v>5000</v>
      </c>
      <c r="G58" s="4">
        <f t="shared" si="1"/>
        <v>4750</v>
      </c>
      <c r="H58" s="1" t="s">
        <v>401</v>
      </c>
    </row>
    <row r="59" spans="1:8" x14ac:dyDescent="0.25">
      <c r="A59" s="1" t="s">
        <v>30</v>
      </c>
      <c r="B59" s="1" t="s">
        <v>31</v>
      </c>
      <c r="C59" s="1" t="s">
        <v>32</v>
      </c>
      <c r="D59" s="1" t="s">
        <v>26</v>
      </c>
      <c r="E59" s="1" t="s">
        <v>12</v>
      </c>
      <c r="F59" s="2">
        <v>57500</v>
      </c>
      <c r="G59" s="4">
        <f t="shared" si="1"/>
        <v>54625</v>
      </c>
      <c r="H59" s="1" t="s">
        <v>401</v>
      </c>
    </row>
    <row r="60" spans="1:8" x14ac:dyDescent="0.25">
      <c r="A60" t="s">
        <v>551</v>
      </c>
      <c r="B60" t="s">
        <v>564</v>
      </c>
      <c r="C60" t="s">
        <v>565</v>
      </c>
      <c r="D60" s="1" t="s">
        <v>26</v>
      </c>
      <c r="E60" s="1" t="s">
        <v>12</v>
      </c>
      <c r="F60" s="3">
        <v>57499.999999999993</v>
      </c>
      <c r="G60" s="4">
        <f t="shared" si="1"/>
        <v>54625</v>
      </c>
      <c r="H60" t="s">
        <v>385</v>
      </c>
    </row>
    <row r="61" spans="1:8" x14ac:dyDescent="0.25">
      <c r="A61" s="1" t="s">
        <v>27</v>
      </c>
      <c r="B61" s="1" t="s">
        <v>28</v>
      </c>
      <c r="C61" s="1" t="s">
        <v>29</v>
      </c>
      <c r="D61" s="1" t="s">
        <v>26</v>
      </c>
      <c r="E61" s="1" t="s">
        <v>12</v>
      </c>
      <c r="F61" s="2">
        <v>28750</v>
      </c>
      <c r="G61" s="4">
        <f t="shared" si="1"/>
        <v>27312.5</v>
      </c>
      <c r="H61" s="1" t="s">
        <v>401</v>
      </c>
    </row>
    <row r="62" spans="1:8" x14ac:dyDescent="0.25">
      <c r="A62" t="s">
        <v>552</v>
      </c>
      <c r="B62" t="s">
        <v>566</v>
      </c>
      <c r="C62" t="s">
        <v>567</v>
      </c>
      <c r="D62" s="1" t="s">
        <v>26</v>
      </c>
      <c r="E62" s="1" t="s">
        <v>12</v>
      </c>
      <c r="F62" s="3">
        <v>28750</v>
      </c>
      <c r="G62" s="4">
        <f t="shared" si="1"/>
        <v>27312.5</v>
      </c>
      <c r="H62" t="s">
        <v>385</v>
      </c>
    </row>
    <row r="63" spans="1:8" x14ac:dyDescent="0.25">
      <c r="A63" s="1" t="s">
        <v>33</v>
      </c>
      <c r="B63" s="1" t="s">
        <v>34</v>
      </c>
      <c r="C63" s="1" t="s">
        <v>35</v>
      </c>
      <c r="D63" s="1" t="s">
        <v>26</v>
      </c>
      <c r="E63" s="1" t="s">
        <v>12</v>
      </c>
      <c r="F63" s="2">
        <v>126000</v>
      </c>
      <c r="G63" s="4">
        <f t="shared" si="1"/>
        <v>119700</v>
      </c>
      <c r="H63" s="1" t="s">
        <v>401</v>
      </c>
    </row>
    <row r="64" spans="1:8" x14ac:dyDescent="0.25">
      <c r="A64" t="s">
        <v>553</v>
      </c>
      <c r="B64" t="s">
        <v>568</v>
      </c>
      <c r="C64" t="s">
        <v>569</v>
      </c>
      <c r="D64" s="1" t="s">
        <v>26</v>
      </c>
      <c r="E64" s="1" t="s">
        <v>12</v>
      </c>
      <c r="F64" s="3">
        <v>126000</v>
      </c>
      <c r="G64" s="4">
        <f t="shared" si="1"/>
        <v>119700</v>
      </c>
      <c r="H64" t="s">
        <v>385</v>
      </c>
    </row>
    <row r="65" spans="1:8" x14ac:dyDescent="0.25">
      <c r="A65" t="s">
        <v>570</v>
      </c>
      <c r="B65" t="s">
        <v>583</v>
      </c>
      <c r="C65" t="s">
        <v>583</v>
      </c>
      <c r="D65" s="15" t="s">
        <v>334</v>
      </c>
      <c r="E65" s="1" t="s">
        <v>347</v>
      </c>
      <c r="F65" s="3">
        <v>8507</v>
      </c>
      <c r="G65" s="4">
        <f t="shared" si="1"/>
        <v>8081.65</v>
      </c>
      <c r="H65" t="s">
        <v>385</v>
      </c>
    </row>
    <row r="66" spans="1:8" x14ac:dyDescent="0.25">
      <c r="A66" t="s">
        <v>571</v>
      </c>
      <c r="B66" t="s">
        <v>577</v>
      </c>
      <c r="C66" t="s">
        <v>577</v>
      </c>
      <c r="D66" s="15" t="s">
        <v>233</v>
      </c>
      <c r="E66" s="1" t="s">
        <v>347</v>
      </c>
      <c r="F66" s="2">
        <v>4400</v>
      </c>
      <c r="G66" s="4">
        <f t="shared" si="1"/>
        <v>4180</v>
      </c>
      <c r="H66" t="s">
        <v>385</v>
      </c>
    </row>
    <row r="67" spans="1:8" x14ac:dyDescent="0.25">
      <c r="A67" t="s">
        <v>572</v>
      </c>
      <c r="B67" t="s">
        <v>578</v>
      </c>
      <c r="C67" t="s">
        <v>578</v>
      </c>
      <c r="D67" s="15" t="s">
        <v>233</v>
      </c>
      <c r="E67" s="1" t="s">
        <v>347</v>
      </c>
      <c r="F67" s="2">
        <v>8800</v>
      </c>
      <c r="G67" s="4">
        <f t="shared" si="1"/>
        <v>8360</v>
      </c>
      <c r="H67" t="s">
        <v>385</v>
      </c>
    </row>
    <row r="68" spans="1:8" x14ac:dyDescent="0.25">
      <c r="A68" t="s">
        <v>573</v>
      </c>
      <c r="B68" t="s">
        <v>579</v>
      </c>
      <c r="C68" t="s">
        <v>579</v>
      </c>
      <c r="D68" s="15" t="s">
        <v>233</v>
      </c>
      <c r="E68" s="1" t="s">
        <v>347</v>
      </c>
      <c r="F68" s="2">
        <v>22000</v>
      </c>
      <c r="G68" s="4">
        <f t="shared" si="1"/>
        <v>20900</v>
      </c>
      <c r="H68" t="s">
        <v>385</v>
      </c>
    </row>
    <row r="69" spans="1:8" x14ac:dyDescent="0.25">
      <c r="A69" t="s">
        <v>574</v>
      </c>
      <c r="B69" t="s">
        <v>580</v>
      </c>
      <c r="C69" t="s">
        <v>580</v>
      </c>
      <c r="D69" s="15" t="s">
        <v>184</v>
      </c>
      <c r="E69" s="1" t="s">
        <v>347</v>
      </c>
      <c r="F69" s="2">
        <v>4400</v>
      </c>
      <c r="G69" s="4">
        <f t="shared" si="1"/>
        <v>4180</v>
      </c>
      <c r="H69" t="s">
        <v>385</v>
      </c>
    </row>
    <row r="70" spans="1:8" x14ac:dyDescent="0.25">
      <c r="A70" t="s">
        <v>575</v>
      </c>
      <c r="B70" t="s">
        <v>581</v>
      </c>
      <c r="C70" t="s">
        <v>581</v>
      </c>
      <c r="D70" s="15" t="s">
        <v>184</v>
      </c>
      <c r="E70" s="1" t="s">
        <v>347</v>
      </c>
      <c r="F70" s="2">
        <v>8800</v>
      </c>
      <c r="G70" s="4">
        <f t="shared" si="1"/>
        <v>8360</v>
      </c>
      <c r="H70" t="s">
        <v>385</v>
      </c>
    </row>
    <row r="71" spans="1:8" x14ac:dyDescent="0.25">
      <c r="A71" t="s">
        <v>576</v>
      </c>
      <c r="B71" t="s">
        <v>582</v>
      </c>
      <c r="C71" t="s">
        <v>582</v>
      </c>
      <c r="D71" s="15" t="s">
        <v>184</v>
      </c>
      <c r="E71" s="1" t="s">
        <v>347</v>
      </c>
      <c r="F71" s="2">
        <v>22000</v>
      </c>
      <c r="G71" s="4">
        <f t="shared" si="1"/>
        <v>20900</v>
      </c>
      <c r="H71" t="s">
        <v>385</v>
      </c>
    </row>
    <row r="74" spans="1:8" ht="15.75" x14ac:dyDescent="0.25">
      <c r="A74" s="9" t="s">
        <v>344</v>
      </c>
    </row>
  </sheetData>
  <autoFilter ref="A3:H54" xr:uid="{00000000-0001-0000-0200-000000000000}">
    <sortState xmlns:xlrd2="http://schemas.microsoft.com/office/spreadsheetml/2017/richdata2" ref="A4:H64">
      <sortCondition ref="A3:A54"/>
    </sortState>
  </autoFilter>
  <phoneticPr fontId="22" type="noConversion"/>
  <conditionalFormatting sqref="A1:A1048576">
    <cfRule type="duplicateValues" dxfId="1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39"/>
  <sheetViews>
    <sheetView zoomScale="80" zoomScaleNormal="80" workbookViewId="0">
      <selection activeCell="A17" sqref="A17"/>
    </sheetView>
  </sheetViews>
  <sheetFormatPr defaultRowHeight="15" x14ac:dyDescent="0.25"/>
  <cols>
    <col min="1" max="1" width="35.85546875" customWidth="1"/>
    <col min="2" max="2" width="93.85546875" bestFit="1" customWidth="1"/>
    <col min="3" max="3" width="146.85546875" customWidth="1"/>
    <col min="4" max="4" width="30.140625" bestFit="1" customWidth="1"/>
    <col min="5" max="5" width="15.7109375" bestFit="1" customWidth="1"/>
    <col min="6" max="6" width="12.28515625" style="3" bestFit="1" customWidth="1"/>
    <col min="7" max="7" width="18.42578125" bestFit="1" customWidth="1"/>
    <col min="8" max="8" width="13" bestFit="1" customWidth="1"/>
    <col min="10" max="10" width="10.85546875" bestFit="1" customWidth="1"/>
  </cols>
  <sheetData>
    <row r="1" spans="1:10" ht="23.25" x14ac:dyDescent="0.35">
      <c r="A1" s="8" t="str">
        <f>+'SAAS '!A1</f>
        <v>State of California Software Licensing Program Price Book - April 15th 2026</v>
      </c>
    </row>
    <row r="2" spans="1:10" ht="23.25" x14ac:dyDescent="0.35">
      <c r="A2" s="8" t="s">
        <v>350</v>
      </c>
    </row>
    <row r="3" spans="1:10" s="5" customFormat="1" x14ac:dyDescent="0.25">
      <c r="A3" s="6" t="s">
        <v>3</v>
      </c>
      <c r="B3" s="6" t="s">
        <v>4</v>
      </c>
      <c r="C3" s="6" t="s">
        <v>5</v>
      </c>
      <c r="D3" s="6" t="s">
        <v>0</v>
      </c>
      <c r="E3" s="6" t="s">
        <v>2</v>
      </c>
      <c r="F3" s="7" t="s">
        <v>338</v>
      </c>
      <c r="G3" s="6" t="s">
        <v>339</v>
      </c>
      <c r="H3" s="6" t="s">
        <v>384</v>
      </c>
    </row>
    <row r="4" spans="1:10" x14ac:dyDescent="0.25">
      <c r="A4" s="1" t="s">
        <v>22</v>
      </c>
      <c r="B4" s="1" t="s">
        <v>7</v>
      </c>
      <c r="C4" s="1" t="s">
        <v>8</v>
      </c>
      <c r="D4" s="1" t="s">
        <v>6</v>
      </c>
      <c r="E4" s="1" t="s">
        <v>347</v>
      </c>
      <c r="F4" s="2">
        <v>12500</v>
      </c>
      <c r="G4" s="4">
        <f t="shared" ref="G4:G35" si="0">ROUND(F4*0.95,2)</f>
        <v>11875</v>
      </c>
      <c r="H4" s="1"/>
      <c r="J4" s="14"/>
    </row>
    <row r="5" spans="1:10" x14ac:dyDescent="0.25">
      <c r="A5" s="1" t="s">
        <v>149</v>
      </c>
      <c r="B5" s="1" t="s">
        <v>120</v>
      </c>
      <c r="C5" s="1" t="s">
        <v>121</v>
      </c>
      <c r="D5" s="1" t="s">
        <v>119</v>
      </c>
      <c r="E5" s="1" t="s">
        <v>347</v>
      </c>
      <c r="F5" s="2">
        <v>4000</v>
      </c>
      <c r="G5" s="4">
        <f t="shared" si="0"/>
        <v>3800</v>
      </c>
      <c r="J5" s="14"/>
    </row>
    <row r="6" spans="1:10" x14ac:dyDescent="0.25">
      <c r="A6" s="1" t="s">
        <v>150</v>
      </c>
      <c r="B6" s="1" t="s">
        <v>137</v>
      </c>
      <c r="C6" s="1" t="s">
        <v>124</v>
      </c>
      <c r="D6" s="1" t="s">
        <v>119</v>
      </c>
      <c r="E6" s="1" t="s">
        <v>347</v>
      </c>
      <c r="F6" s="2">
        <v>1700</v>
      </c>
      <c r="G6" s="4">
        <f t="shared" si="0"/>
        <v>1615</v>
      </c>
      <c r="J6" s="14"/>
    </row>
    <row r="7" spans="1:10" x14ac:dyDescent="0.25">
      <c r="A7" s="1" t="s">
        <v>168</v>
      </c>
      <c r="B7" s="1" t="s">
        <v>156</v>
      </c>
      <c r="C7" s="1" t="s">
        <v>8</v>
      </c>
      <c r="D7" s="1" t="s">
        <v>155</v>
      </c>
      <c r="E7" s="1" t="s">
        <v>347</v>
      </c>
      <c r="F7" s="2">
        <v>12500</v>
      </c>
      <c r="G7" s="4">
        <f t="shared" si="0"/>
        <v>11875</v>
      </c>
      <c r="H7" s="1"/>
      <c r="J7" s="14"/>
    </row>
    <row r="8" spans="1:10" x14ac:dyDescent="0.25">
      <c r="A8" s="1" t="s">
        <v>151</v>
      </c>
      <c r="B8" s="1" t="s">
        <v>122</v>
      </c>
      <c r="C8" s="1" t="s">
        <v>121</v>
      </c>
      <c r="D8" s="1" t="s">
        <v>119</v>
      </c>
      <c r="E8" s="1" t="s">
        <v>347</v>
      </c>
      <c r="F8" s="2">
        <v>12500</v>
      </c>
      <c r="G8" s="4">
        <f t="shared" si="0"/>
        <v>11875</v>
      </c>
      <c r="H8" s="1"/>
      <c r="J8" s="14"/>
    </row>
    <row r="9" spans="1:10" x14ac:dyDescent="0.25">
      <c r="A9" s="1" t="s">
        <v>154</v>
      </c>
      <c r="B9" s="1" t="s">
        <v>123</v>
      </c>
      <c r="C9" s="1" t="s">
        <v>124</v>
      </c>
      <c r="D9" s="1" t="s">
        <v>119</v>
      </c>
      <c r="E9" s="1" t="s">
        <v>347</v>
      </c>
      <c r="F9" s="2">
        <v>2200</v>
      </c>
      <c r="G9" s="4">
        <f t="shared" si="0"/>
        <v>2090</v>
      </c>
      <c r="J9" s="14"/>
    </row>
    <row r="10" spans="1:10" x14ac:dyDescent="0.25">
      <c r="A10" s="1" t="s">
        <v>152</v>
      </c>
      <c r="B10" s="1" t="s">
        <v>153</v>
      </c>
      <c r="C10" s="1" t="s">
        <v>153</v>
      </c>
      <c r="D10" s="1" t="s">
        <v>119</v>
      </c>
      <c r="E10" s="1" t="s">
        <v>12</v>
      </c>
      <c r="F10" s="2">
        <v>1700</v>
      </c>
      <c r="G10" s="4">
        <f t="shared" si="0"/>
        <v>1615</v>
      </c>
      <c r="H10" s="1" t="s">
        <v>401</v>
      </c>
      <c r="J10" s="14"/>
    </row>
    <row r="11" spans="1:10" x14ac:dyDescent="0.25">
      <c r="A11" s="1" t="s">
        <v>224</v>
      </c>
      <c r="B11" s="1" t="s">
        <v>188</v>
      </c>
      <c r="C11" s="1" t="s">
        <v>88</v>
      </c>
      <c r="D11" s="1" t="s">
        <v>184</v>
      </c>
      <c r="E11" s="1" t="s">
        <v>347</v>
      </c>
      <c r="F11" s="2">
        <v>12500</v>
      </c>
      <c r="G11" s="4">
        <f t="shared" si="0"/>
        <v>11875</v>
      </c>
      <c r="H11" s="1"/>
      <c r="J11" s="14"/>
    </row>
    <row r="12" spans="1:10" x14ac:dyDescent="0.25">
      <c r="A12" t="s">
        <v>453</v>
      </c>
      <c r="B12" t="s">
        <v>454</v>
      </c>
      <c r="C12" t="s">
        <v>463</v>
      </c>
      <c r="D12" s="1" t="s">
        <v>184</v>
      </c>
      <c r="E12" s="1" t="s">
        <v>347</v>
      </c>
      <c r="F12" s="3">
        <v>12500</v>
      </c>
      <c r="G12" s="4">
        <f t="shared" si="0"/>
        <v>11875</v>
      </c>
      <c r="J12" s="14"/>
    </row>
    <row r="13" spans="1:10" x14ac:dyDescent="0.25">
      <c r="A13" s="1" t="s">
        <v>227</v>
      </c>
      <c r="B13" s="1" t="s">
        <v>189</v>
      </c>
      <c r="C13" s="1" t="s">
        <v>87</v>
      </c>
      <c r="D13" s="1" t="s">
        <v>184</v>
      </c>
      <c r="E13" s="1" t="s">
        <v>347</v>
      </c>
      <c r="F13" s="2">
        <v>2200</v>
      </c>
      <c r="G13" s="4">
        <f t="shared" si="0"/>
        <v>2090</v>
      </c>
      <c r="J13" s="14"/>
    </row>
    <row r="14" spans="1:10" x14ac:dyDescent="0.25">
      <c r="A14" t="s">
        <v>455</v>
      </c>
      <c r="B14" t="s">
        <v>456</v>
      </c>
      <c r="C14" t="s">
        <v>467</v>
      </c>
      <c r="D14" s="1" t="s">
        <v>184</v>
      </c>
      <c r="E14" s="1" t="s">
        <v>347</v>
      </c>
      <c r="F14" s="3">
        <v>2200</v>
      </c>
      <c r="G14" s="4">
        <f t="shared" si="0"/>
        <v>2090</v>
      </c>
      <c r="J14" s="14"/>
    </row>
    <row r="15" spans="1:10" x14ac:dyDescent="0.25">
      <c r="A15" s="1" t="s">
        <v>225</v>
      </c>
      <c r="B15" s="1" t="s">
        <v>226</v>
      </c>
      <c r="C15" s="1" t="s">
        <v>226</v>
      </c>
      <c r="D15" s="1" t="s">
        <v>184</v>
      </c>
      <c r="E15" s="1" t="s">
        <v>12</v>
      </c>
      <c r="F15" s="2">
        <v>1700</v>
      </c>
      <c r="G15" s="4">
        <f t="shared" si="0"/>
        <v>1615</v>
      </c>
      <c r="H15" s="1" t="s">
        <v>401</v>
      </c>
      <c r="J15" s="14"/>
    </row>
    <row r="16" spans="1:10" x14ac:dyDescent="0.25">
      <c r="A16" t="s">
        <v>457</v>
      </c>
      <c r="B16" t="s">
        <v>458</v>
      </c>
      <c r="C16" t="s">
        <v>468</v>
      </c>
      <c r="D16" s="1" t="s">
        <v>184</v>
      </c>
      <c r="E16" s="1" t="s">
        <v>12</v>
      </c>
      <c r="F16" s="3">
        <v>1700</v>
      </c>
      <c r="G16" s="4">
        <f t="shared" si="0"/>
        <v>1615</v>
      </c>
      <c r="H16" s="1" t="s">
        <v>401</v>
      </c>
      <c r="J16" s="14"/>
    </row>
    <row r="17" spans="1:10" x14ac:dyDescent="0.25">
      <c r="A17" s="1" t="s">
        <v>228</v>
      </c>
      <c r="B17" s="1" t="s">
        <v>190</v>
      </c>
      <c r="C17" s="1" t="s">
        <v>88</v>
      </c>
      <c r="D17" s="1" t="s">
        <v>184</v>
      </c>
      <c r="E17" s="1" t="s">
        <v>347</v>
      </c>
      <c r="F17" s="2">
        <v>2000</v>
      </c>
      <c r="G17" s="4">
        <f t="shared" si="0"/>
        <v>1900</v>
      </c>
      <c r="J17" s="14"/>
    </row>
    <row r="18" spans="1:10" x14ac:dyDescent="0.25">
      <c r="A18" t="s">
        <v>459</v>
      </c>
      <c r="B18" t="s">
        <v>460</v>
      </c>
      <c r="C18" t="s">
        <v>463</v>
      </c>
      <c r="D18" s="1" t="s">
        <v>184</v>
      </c>
      <c r="E18" s="1" t="s">
        <v>347</v>
      </c>
      <c r="F18" s="3">
        <v>2000</v>
      </c>
      <c r="G18" s="4">
        <f t="shared" si="0"/>
        <v>1900</v>
      </c>
      <c r="J18" s="14"/>
    </row>
    <row r="19" spans="1:10" x14ac:dyDescent="0.25">
      <c r="A19" s="1" t="s">
        <v>229</v>
      </c>
      <c r="B19" s="1" t="s">
        <v>191</v>
      </c>
      <c r="C19" s="1" t="s">
        <v>90</v>
      </c>
      <c r="D19" s="1" t="s">
        <v>184</v>
      </c>
      <c r="E19" s="1" t="s">
        <v>347</v>
      </c>
      <c r="F19" s="2">
        <v>350</v>
      </c>
      <c r="G19" s="4">
        <f t="shared" si="0"/>
        <v>332.5</v>
      </c>
      <c r="J19" s="14"/>
    </row>
    <row r="20" spans="1:10" x14ac:dyDescent="0.25">
      <c r="A20" t="s">
        <v>461</v>
      </c>
      <c r="B20" t="s">
        <v>462</v>
      </c>
      <c r="C20" t="s">
        <v>466</v>
      </c>
      <c r="D20" s="1" t="s">
        <v>184</v>
      </c>
      <c r="E20" s="1" t="s">
        <v>347</v>
      </c>
      <c r="F20" s="3">
        <v>350</v>
      </c>
      <c r="G20" s="4">
        <f t="shared" si="0"/>
        <v>332.5</v>
      </c>
      <c r="J20" s="14"/>
    </row>
    <row r="21" spans="1:10" x14ac:dyDescent="0.25">
      <c r="A21" s="1" t="s">
        <v>112</v>
      </c>
      <c r="B21" s="1" t="s">
        <v>113</v>
      </c>
      <c r="C21" s="1" t="s">
        <v>88</v>
      </c>
      <c r="D21" s="1" t="s">
        <v>72</v>
      </c>
      <c r="E21" s="1" t="s">
        <v>347</v>
      </c>
      <c r="F21" s="2">
        <v>12500</v>
      </c>
      <c r="G21" s="4">
        <f t="shared" si="0"/>
        <v>11875</v>
      </c>
      <c r="H21" s="1"/>
      <c r="J21" s="14"/>
    </row>
    <row r="22" spans="1:10" x14ac:dyDescent="0.25">
      <c r="A22" s="1" t="s">
        <v>115</v>
      </c>
      <c r="B22" s="1" t="s">
        <v>114</v>
      </c>
      <c r="C22" s="1" t="s">
        <v>87</v>
      </c>
      <c r="D22" s="1" t="s">
        <v>72</v>
      </c>
      <c r="E22" s="1" t="s">
        <v>347</v>
      </c>
      <c r="F22" s="2">
        <v>2200</v>
      </c>
      <c r="G22" s="4">
        <f t="shared" si="0"/>
        <v>2090</v>
      </c>
      <c r="J22" s="14"/>
    </row>
    <row r="23" spans="1:10" x14ac:dyDescent="0.25">
      <c r="A23" s="1" t="s">
        <v>110</v>
      </c>
      <c r="B23" s="1" t="s">
        <v>111</v>
      </c>
      <c r="C23" s="1" t="s">
        <v>111</v>
      </c>
      <c r="D23" s="1" t="s">
        <v>72</v>
      </c>
      <c r="E23" s="1" t="s">
        <v>12</v>
      </c>
      <c r="F23" s="2">
        <v>1700</v>
      </c>
      <c r="G23" s="4">
        <f t="shared" si="0"/>
        <v>1615</v>
      </c>
      <c r="H23" s="1" t="s">
        <v>401</v>
      </c>
      <c r="J23" s="14"/>
    </row>
    <row r="24" spans="1:10" x14ac:dyDescent="0.25">
      <c r="A24" s="1" t="s">
        <v>116</v>
      </c>
      <c r="B24" s="1" t="s">
        <v>89</v>
      </c>
      <c r="C24" s="1" t="s">
        <v>117</v>
      </c>
      <c r="D24" s="1" t="s">
        <v>72</v>
      </c>
      <c r="E24" s="1" t="s">
        <v>347</v>
      </c>
      <c r="F24" s="2">
        <v>350</v>
      </c>
      <c r="G24" s="4">
        <f t="shared" si="0"/>
        <v>332.5</v>
      </c>
      <c r="J24" s="14"/>
    </row>
    <row r="25" spans="1:10" x14ac:dyDescent="0.25">
      <c r="A25" s="1" t="s">
        <v>268</v>
      </c>
      <c r="B25" s="1" t="s">
        <v>269</v>
      </c>
      <c r="C25" s="1" t="s">
        <v>88</v>
      </c>
      <c r="D25" s="1" t="s">
        <v>233</v>
      </c>
      <c r="E25" s="1" t="s">
        <v>347</v>
      </c>
      <c r="F25" s="2">
        <v>12500</v>
      </c>
      <c r="G25" s="4">
        <f t="shared" si="0"/>
        <v>11875</v>
      </c>
      <c r="H25" s="1"/>
      <c r="J25" s="14"/>
    </row>
    <row r="26" spans="1:10" x14ac:dyDescent="0.25">
      <c r="A26" t="s">
        <v>443</v>
      </c>
      <c r="B26" t="s">
        <v>444</v>
      </c>
      <c r="C26" t="s">
        <v>463</v>
      </c>
      <c r="D26" s="1" t="s">
        <v>233</v>
      </c>
      <c r="E26" s="1" t="s">
        <v>347</v>
      </c>
      <c r="F26" s="3">
        <v>12500</v>
      </c>
      <c r="G26" s="4">
        <f t="shared" si="0"/>
        <v>11875</v>
      </c>
      <c r="J26" s="14"/>
    </row>
    <row r="27" spans="1:10" x14ac:dyDescent="0.25">
      <c r="A27" s="1" t="s">
        <v>270</v>
      </c>
      <c r="B27" s="1" t="s">
        <v>271</v>
      </c>
      <c r="C27" s="1" t="s">
        <v>87</v>
      </c>
      <c r="D27" s="1" t="s">
        <v>233</v>
      </c>
      <c r="E27" s="1" t="s">
        <v>347</v>
      </c>
      <c r="F27" s="2">
        <v>2200</v>
      </c>
      <c r="G27" s="4">
        <f t="shared" si="0"/>
        <v>2090</v>
      </c>
      <c r="H27" s="1" t="s">
        <v>401</v>
      </c>
      <c r="J27" s="14"/>
    </row>
    <row r="28" spans="1:10" x14ac:dyDescent="0.25">
      <c r="A28" t="s">
        <v>445</v>
      </c>
      <c r="B28" t="s">
        <v>446</v>
      </c>
      <c r="C28" t="s">
        <v>464</v>
      </c>
      <c r="D28" s="1" t="s">
        <v>233</v>
      </c>
      <c r="E28" s="1" t="s">
        <v>347</v>
      </c>
      <c r="F28" s="3">
        <v>2200</v>
      </c>
      <c r="G28" s="4">
        <f t="shared" si="0"/>
        <v>2090</v>
      </c>
      <c r="J28" s="14"/>
    </row>
    <row r="29" spans="1:10" x14ac:dyDescent="0.25">
      <c r="A29" s="1" t="s">
        <v>316</v>
      </c>
      <c r="B29" s="1" t="s">
        <v>317</v>
      </c>
      <c r="C29" s="1" t="s">
        <v>317</v>
      </c>
      <c r="D29" s="1" t="s">
        <v>233</v>
      </c>
      <c r="E29" s="1" t="s">
        <v>12</v>
      </c>
      <c r="F29" s="2">
        <v>1700</v>
      </c>
      <c r="G29" s="4">
        <f t="shared" si="0"/>
        <v>1615</v>
      </c>
      <c r="H29" s="1" t="s">
        <v>401</v>
      </c>
      <c r="J29" s="14"/>
    </row>
    <row r="30" spans="1:10" x14ac:dyDescent="0.25">
      <c r="A30" t="s">
        <v>447</v>
      </c>
      <c r="B30" t="s">
        <v>448</v>
      </c>
      <c r="C30" t="s">
        <v>465</v>
      </c>
      <c r="D30" s="1" t="s">
        <v>233</v>
      </c>
      <c r="E30" s="1" t="s">
        <v>12</v>
      </c>
      <c r="F30" s="3">
        <v>1700</v>
      </c>
      <c r="G30" s="4">
        <f t="shared" si="0"/>
        <v>1615</v>
      </c>
      <c r="H30" s="1" t="s">
        <v>401</v>
      </c>
      <c r="J30" s="14"/>
    </row>
    <row r="31" spans="1:10" x14ac:dyDescent="0.25">
      <c r="A31" s="1" t="s">
        <v>274</v>
      </c>
      <c r="B31" s="1" t="s">
        <v>263</v>
      </c>
      <c r="C31" s="1" t="s">
        <v>264</v>
      </c>
      <c r="D31" s="1" t="s">
        <v>233</v>
      </c>
      <c r="E31" s="1" t="s">
        <v>347</v>
      </c>
      <c r="F31" s="2">
        <v>8000</v>
      </c>
      <c r="G31" s="4">
        <f t="shared" si="0"/>
        <v>7600</v>
      </c>
      <c r="J31" s="14"/>
    </row>
    <row r="32" spans="1:10" x14ac:dyDescent="0.25">
      <c r="A32" s="1" t="s">
        <v>272</v>
      </c>
      <c r="B32" s="1" t="s">
        <v>273</v>
      </c>
      <c r="C32" s="1" t="s">
        <v>88</v>
      </c>
      <c r="D32" s="1" t="s">
        <v>233</v>
      </c>
      <c r="E32" s="1" t="s">
        <v>347</v>
      </c>
      <c r="F32" s="2">
        <v>2000</v>
      </c>
      <c r="G32" s="4">
        <f t="shared" si="0"/>
        <v>1900</v>
      </c>
      <c r="J32" s="14"/>
    </row>
    <row r="33" spans="1:10" x14ac:dyDescent="0.25">
      <c r="A33" t="s">
        <v>449</v>
      </c>
      <c r="B33" t="s">
        <v>450</v>
      </c>
      <c r="C33" t="s">
        <v>463</v>
      </c>
      <c r="D33" s="1" t="s">
        <v>233</v>
      </c>
      <c r="E33" s="1" t="s">
        <v>347</v>
      </c>
      <c r="F33" s="3">
        <v>2000</v>
      </c>
      <c r="G33" s="4">
        <f t="shared" si="0"/>
        <v>1900</v>
      </c>
      <c r="J33" s="14"/>
    </row>
    <row r="34" spans="1:10" x14ac:dyDescent="0.25">
      <c r="A34" s="1" t="s">
        <v>275</v>
      </c>
      <c r="B34" s="1" t="s">
        <v>276</v>
      </c>
      <c r="C34" s="1" t="s">
        <v>90</v>
      </c>
      <c r="D34" s="1" t="s">
        <v>233</v>
      </c>
      <c r="E34" s="1" t="s">
        <v>347</v>
      </c>
      <c r="F34" s="2">
        <v>350</v>
      </c>
      <c r="G34" s="4">
        <f t="shared" si="0"/>
        <v>332.5</v>
      </c>
      <c r="J34" s="14"/>
    </row>
    <row r="35" spans="1:10" x14ac:dyDescent="0.25">
      <c r="A35" t="s">
        <v>451</v>
      </c>
      <c r="B35" t="s">
        <v>452</v>
      </c>
      <c r="C35" t="s">
        <v>466</v>
      </c>
      <c r="D35" s="1" t="s">
        <v>233</v>
      </c>
      <c r="E35" s="1" t="s">
        <v>347</v>
      </c>
      <c r="F35" s="3">
        <v>350</v>
      </c>
      <c r="G35" s="4">
        <f t="shared" si="0"/>
        <v>332.5</v>
      </c>
      <c r="J35" s="14"/>
    </row>
    <row r="39" spans="1:10" ht="15.75" x14ac:dyDescent="0.25">
      <c r="A39" s="9" t="s">
        <v>341</v>
      </c>
    </row>
  </sheetData>
  <autoFilter ref="A3:H35" xr:uid="{00000000-0001-0000-0300-000000000000}">
    <sortState xmlns:xlrd2="http://schemas.microsoft.com/office/spreadsheetml/2017/richdata2" ref="A4:H35">
      <sortCondition ref="A3:A35"/>
    </sortState>
  </autoFilter>
  <conditionalFormatting sqref="A28:A1048576 A1:A2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676c66-e774-4920-819a-2b8f02951143" xsi:nil="true"/>
    <lcf76f155ced4ddcb4097134ff3c332f xmlns="7aaada7b-4dae-4f52-948d-2390e2634ff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ADD51E7D3D2B4AA96B6ABC7FBBF28B" ma:contentTypeVersion="20" ma:contentTypeDescription="Create a new document." ma:contentTypeScope="" ma:versionID="c4bcc0198ee18930443d646144e60f8d">
  <xsd:schema xmlns:xsd="http://www.w3.org/2001/XMLSchema" xmlns:xs="http://www.w3.org/2001/XMLSchema" xmlns:p="http://schemas.microsoft.com/office/2006/metadata/properties" xmlns:ns2="7aaada7b-4dae-4f52-948d-2390e2634ffa" xmlns:ns3="93676c66-e774-4920-819a-2b8f02951143" targetNamespace="http://schemas.microsoft.com/office/2006/metadata/properties" ma:root="true" ma:fieldsID="65a55a05e98eebfb7306ec4f7812c84c" ns2:_="" ns3:_="">
    <xsd:import namespace="7aaada7b-4dae-4f52-948d-2390e2634ffa"/>
    <xsd:import namespace="93676c66-e774-4920-819a-2b8f029511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ada7b-4dae-4f52-948d-2390e2634f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4bc7ce1-5bed-42d6-bf1f-b2c1baf488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676c66-e774-4920-819a-2b8f0295114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b779d6e-9c2b-4406-b6e4-13a2d39d28df}" ma:internalName="TaxCatchAll" ma:showField="CatchAllData" ma:web="93676c66-e774-4920-819a-2b8f029511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BA3B49-1170-455D-A0E1-8943DE8705D0}">
  <ds:schemaRefs>
    <ds:schemaRef ds:uri="http://schemas.microsoft.com/office/2006/metadata/properties"/>
    <ds:schemaRef ds:uri="http://schemas.microsoft.com/office/infopath/2007/PartnerControls"/>
    <ds:schemaRef ds:uri="93676c66-e774-4920-819a-2b8f02951143"/>
    <ds:schemaRef ds:uri="7aaada7b-4dae-4f52-948d-2390e2634ffa"/>
  </ds:schemaRefs>
</ds:datastoreItem>
</file>

<file path=customXml/itemProps2.xml><?xml version="1.0" encoding="utf-8"?>
<ds:datastoreItem xmlns:ds="http://schemas.openxmlformats.org/officeDocument/2006/customXml" ds:itemID="{8DA909AD-0C08-4CB2-98AF-FB3FDD1B66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DB52DA-DA04-4C2D-A6C6-8FE81B96E8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ada7b-4dae-4f52-948d-2390e2634ffa"/>
    <ds:schemaRef ds:uri="93676c66-e774-4920-819a-2b8f029511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SAAS </vt:lpstr>
      <vt:lpstr>SAAS  Bundles</vt:lpstr>
      <vt:lpstr>On-Premise Software</vt:lpstr>
      <vt:lpstr>Services</vt:lpstr>
      <vt:lpstr>Training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Hosier</dc:creator>
  <cp:lastModifiedBy>Will Pfafflin</cp:lastModifiedBy>
  <dcterms:created xsi:type="dcterms:W3CDTF">2023-12-14T15:51:57Z</dcterms:created>
  <dcterms:modified xsi:type="dcterms:W3CDTF">2026-04-15T19:48:06Z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0x0101002AADD51E7D3D2B4AA96B6ABC7FBBF28B</vt:lpwstr>
  </property>
  <property fmtid="{D5CDD505-2E9C-101B-9397-08002B2CF9AE}" pid="3" name="MediaServiceImageTags">
    <vt:lpwstr/>
  </property>
</Properties>
</file>